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9020" windowHeight="10875"/>
  </bookViews>
  <sheets>
    <sheet name="Blad1" sheetId="1" r:id="rId1"/>
    <sheet name="Blad2" sheetId="2" r:id="rId2"/>
    <sheet name="Blad3" sheetId="3" r:id="rId3"/>
  </sheets>
  <externalReferences>
    <externalReference r:id="rId4"/>
    <externalReference r:id="rId5"/>
  </externalReferences>
  <calcPr calcId="125725"/>
</workbook>
</file>

<file path=xl/calcChain.xml><?xml version="1.0" encoding="utf-8"?>
<calcChain xmlns="http://schemas.openxmlformats.org/spreadsheetml/2006/main">
  <c r="H181" i="1"/>
  <c r="G181"/>
  <c r="I181" s="1"/>
  <c r="H180"/>
  <c r="G180"/>
  <c r="I180" s="1"/>
  <c r="H179"/>
  <c r="G179"/>
  <c r="I179" s="1"/>
  <c r="H178"/>
  <c r="G178"/>
  <c r="I178" s="1"/>
  <c r="K181" s="1"/>
  <c r="H175"/>
  <c r="G175"/>
  <c r="I175" s="1"/>
  <c r="H174"/>
  <c r="G174"/>
  <c r="I174" s="1"/>
  <c r="H173"/>
  <c r="G173"/>
  <c r="I173" s="1"/>
  <c r="K175" s="1"/>
  <c r="H170"/>
  <c r="G170"/>
  <c r="I170" s="1"/>
  <c r="H169"/>
  <c r="G169"/>
  <c r="I169" s="1"/>
  <c r="H168"/>
  <c r="G168"/>
  <c r="I168" s="1"/>
  <c r="K170" s="1"/>
  <c r="H165"/>
  <c r="G165"/>
  <c r="I165" s="1"/>
  <c r="H164"/>
  <c r="G164"/>
  <c r="I164" s="1"/>
  <c r="H163"/>
  <c r="G163"/>
  <c r="I163" s="1"/>
  <c r="H162"/>
  <c r="G162"/>
  <c r="I162" s="1"/>
  <c r="K165" s="1"/>
  <c r="H159"/>
  <c r="G159"/>
  <c r="I159" s="1"/>
  <c r="H158"/>
  <c r="G158"/>
  <c r="I158" s="1"/>
  <c r="H157"/>
  <c r="G157"/>
  <c r="I157" s="1"/>
  <c r="H156"/>
  <c r="G156"/>
  <c r="I156" s="1"/>
  <c r="K159" s="1"/>
  <c r="H153"/>
  <c r="G153"/>
  <c r="I153" s="1"/>
  <c r="H152"/>
  <c r="G152"/>
  <c r="I152" s="1"/>
  <c r="H151"/>
  <c r="G151"/>
  <c r="I151" s="1"/>
  <c r="H150"/>
  <c r="G150"/>
  <c r="I150" s="1"/>
  <c r="K153" s="1"/>
  <c r="H140"/>
  <c r="G140"/>
  <c r="I140" s="1"/>
  <c r="H139"/>
  <c r="G139"/>
  <c r="I139" s="1"/>
  <c r="H138"/>
  <c r="G138"/>
  <c r="I138" s="1"/>
  <c r="K140" s="1"/>
  <c r="H145"/>
  <c r="G145"/>
  <c r="I145" s="1"/>
  <c r="H144"/>
  <c r="G144"/>
  <c r="I144" s="1"/>
  <c r="H143"/>
  <c r="G143"/>
  <c r="I143" s="1"/>
  <c r="K145" s="1"/>
  <c r="H135"/>
  <c r="G135"/>
  <c r="I135" s="1"/>
  <c r="H134"/>
  <c r="G134"/>
  <c r="I134" s="1"/>
  <c r="H133"/>
  <c r="G133"/>
  <c r="I133" s="1"/>
  <c r="H132"/>
  <c r="G132"/>
  <c r="I132" s="1"/>
  <c r="K135" s="1"/>
  <c r="H129"/>
  <c r="G129"/>
  <c r="I129" s="1"/>
  <c r="H128"/>
  <c r="G128"/>
  <c r="I128" s="1"/>
  <c r="H127"/>
  <c r="G127"/>
  <c r="I127" s="1"/>
  <c r="H126"/>
  <c r="G126"/>
  <c r="I126" s="1"/>
  <c r="K129" s="1"/>
  <c r="H123"/>
  <c r="G123"/>
  <c r="I123" s="1"/>
  <c r="H122"/>
  <c r="G122"/>
  <c r="I122" s="1"/>
  <c r="H121"/>
  <c r="G121"/>
  <c r="I121" s="1"/>
  <c r="H120"/>
  <c r="G120"/>
  <c r="I120" s="1"/>
  <c r="K123" s="1"/>
  <c r="H117"/>
  <c r="G117"/>
  <c r="I117" s="1"/>
  <c r="H116"/>
  <c r="G116"/>
  <c r="I116" s="1"/>
  <c r="H115"/>
  <c r="G115"/>
  <c r="I115" s="1"/>
  <c r="H114"/>
  <c r="G114"/>
  <c r="I114" s="1"/>
  <c r="K117" s="1"/>
  <c r="H111"/>
  <c r="G111"/>
  <c r="I111" s="1"/>
  <c r="H110"/>
  <c r="G110"/>
  <c r="I110" s="1"/>
  <c r="H109"/>
  <c r="G109"/>
  <c r="I109" s="1"/>
  <c r="H108"/>
  <c r="G108"/>
  <c r="I108" s="1"/>
  <c r="K111" s="1"/>
  <c r="H105"/>
  <c r="G105"/>
  <c r="I105" s="1"/>
  <c r="H104"/>
  <c r="G104"/>
  <c r="I104" s="1"/>
  <c r="H103"/>
  <c r="G103"/>
  <c r="I103" s="1"/>
  <c r="H102"/>
  <c r="G102"/>
  <c r="I102" s="1"/>
  <c r="H97"/>
  <c r="G97"/>
  <c r="I97" s="1"/>
  <c r="H96"/>
  <c r="G96"/>
  <c r="I96" s="1"/>
  <c r="H95"/>
  <c r="G95"/>
  <c r="I95" s="1"/>
  <c r="H94"/>
  <c r="G94"/>
  <c r="I94" s="1"/>
  <c r="H89"/>
  <c r="G89"/>
  <c r="I89" s="1"/>
  <c r="H88"/>
  <c r="G88"/>
  <c r="I88" s="1"/>
  <c r="H87"/>
  <c r="G87"/>
  <c r="I87" s="1"/>
  <c r="H86"/>
  <c r="G86"/>
  <c r="I86" s="1"/>
  <c r="H85"/>
  <c r="G85"/>
  <c r="I85" s="1"/>
  <c r="K89" s="1"/>
  <c r="H82"/>
  <c r="G82"/>
  <c r="I82" s="1"/>
  <c r="H81"/>
  <c r="G81"/>
  <c r="I81" s="1"/>
  <c r="H80"/>
  <c r="G80"/>
  <c r="I80" s="1"/>
  <c r="H79"/>
  <c r="G79"/>
  <c r="I79" s="1"/>
  <c r="H78"/>
  <c r="G78"/>
  <c r="I78" s="1"/>
  <c r="H75"/>
  <c r="G75"/>
  <c r="I75" s="1"/>
  <c r="H74"/>
  <c r="G74"/>
  <c r="I74" s="1"/>
  <c r="H73"/>
  <c r="G73"/>
  <c r="I73" s="1"/>
  <c r="H72"/>
  <c r="G72"/>
  <c r="I72" s="1"/>
  <c r="H71"/>
  <c r="G71"/>
  <c r="I71" s="1"/>
  <c r="H70"/>
  <c r="G70"/>
  <c r="I70" s="1"/>
  <c r="K75" s="1"/>
  <c r="H67"/>
  <c r="G67"/>
  <c r="I67" s="1"/>
  <c r="H66"/>
  <c r="G66"/>
  <c r="I66" s="1"/>
  <c r="H65"/>
  <c r="G65"/>
  <c r="I65" s="1"/>
  <c r="H64"/>
  <c r="G64"/>
  <c r="I64" s="1"/>
  <c r="H63"/>
  <c r="G63"/>
  <c r="I63" s="1"/>
  <c r="H62"/>
  <c r="G62"/>
  <c r="I62" s="1"/>
  <c r="K66" s="1"/>
  <c r="H59"/>
  <c r="G59"/>
  <c r="I59" s="1"/>
  <c r="H58"/>
  <c r="G58"/>
  <c r="I58" s="1"/>
  <c r="H57"/>
  <c r="G57"/>
  <c r="I57" s="1"/>
  <c r="H56"/>
  <c r="G56"/>
  <c r="I56" s="1"/>
  <c r="H55"/>
  <c r="G55"/>
  <c r="I55" s="1"/>
  <c r="H54"/>
  <c r="G54"/>
  <c r="I54" s="1"/>
  <c r="K58" s="1"/>
  <c r="H51"/>
  <c r="G51"/>
  <c r="I51" s="1"/>
  <c r="H50"/>
  <c r="G50"/>
  <c r="I50" s="1"/>
  <c r="H49"/>
  <c r="G49"/>
  <c r="I49" s="1"/>
  <c r="H48"/>
  <c r="G48"/>
  <c r="I48" s="1"/>
  <c r="H47"/>
  <c r="G47"/>
  <c r="I47" s="1"/>
  <c r="K50" s="1"/>
  <c r="H33"/>
  <c r="G33"/>
  <c r="I33" s="1"/>
  <c r="H32"/>
  <c r="G32"/>
  <c r="I32" s="1"/>
  <c r="H31"/>
  <c r="G31"/>
  <c r="I31" s="1"/>
  <c r="H30"/>
  <c r="G30"/>
  <c r="I30" s="1"/>
  <c r="H29"/>
  <c r="G29"/>
  <c r="I29" s="1"/>
  <c r="K33" s="1"/>
  <c r="G36"/>
  <c r="H36"/>
  <c r="I36"/>
  <c r="G37"/>
  <c r="H37"/>
  <c r="I37"/>
  <c r="G38"/>
  <c r="H38"/>
  <c r="I38"/>
  <c r="H27"/>
  <c r="G27"/>
  <c r="I27" s="1"/>
  <c r="H26"/>
  <c r="G26"/>
  <c r="I26" s="1"/>
  <c r="H25"/>
  <c r="G25"/>
  <c r="I25" s="1"/>
  <c r="H24"/>
  <c r="G24"/>
  <c r="I24" s="1"/>
  <c r="H23"/>
  <c r="G23"/>
  <c r="I23" s="1"/>
  <c r="H22"/>
  <c r="G22"/>
  <c r="I22" s="1"/>
  <c r="H21"/>
  <c r="G21"/>
  <c r="I21" s="1"/>
  <c r="K26" s="1"/>
  <c r="H19"/>
  <c r="G19"/>
  <c r="I19" s="1"/>
  <c r="H18"/>
  <c r="G18"/>
  <c r="I18" s="1"/>
  <c r="H17"/>
  <c r="G17"/>
  <c r="I17" s="1"/>
  <c r="H16"/>
  <c r="G16"/>
  <c r="I16" s="1"/>
  <c r="H15"/>
  <c r="G15"/>
  <c r="I15" s="1"/>
  <c r="H14"/>
  <c r="G14"/>
  <c r="I14" s="1"/>
  <c r="H13"/>
  <c r="G13"/>
  <c r="I13" s="1"/>
  <c r="K19" s="1"/>
  <c r="H11"/>
  <c r="G11"/>
  <c r="I11" s="1"/>
  <c r="H10"/>
  <c r="G10"/>
  <c r="I10" s="1"/>
  <c r="H9"/>
  <c r="G9"/>
  <c r="I9" s="1"/>
  <c r="H8"/>
  <c r="G8"/>
  <c r="I8" s="1"/>
  <c r="H7"/>
  <c r="G7"/>
  <c r="I7" s="1"/>
  <c r="H6"/>
  <c r="G6"/>
  <c r="I6" s="1"/>
  <c r="H5"/>
  <c r="G5"/>
  <c r="I5" s="1"/>
  <c r="K10" s="1"/>
  <c r="H42"/>
  <c r="G42"/>
  <c r="I42" s="1"/>
  <c r="H41"/>
  <c r="G41"/>
  <c r="I41" s="1"/>
  <c r="H40"/>
  <c r="G40"/>
  <c r="I40" s="1"/>
  <c r="H39"/>
  <c r="G39"/>
  <c r="I39" s="1"/>
  <c r="K41" s="1"/>
  <c r="K105" l="1"/>
  <c r="K96"/>
  <c r="K82"/>
</calcChain>
</file>

<file path=xl/sharedStrings.xml><?xml version="1.0" encoding="utf-8"?>
<sst xmlns="http://schemas.openxmlformats.org/spreadsheetml/2006/main" count="505" uniqueCount="305">
  <si>
    <t>Petersen</t>
  </si>
  <si>
    <t>Steen</t>
  </si>
  <si>
    <t>DANMARK A</t>
  </si>
  <si>
    <t>Rex</t>
  </si>
  <si>
    <r>
      <t>J</t>
    </r>
    <r>
      <rPr>
        <sz val="11"/>
        <color theme="1"/>
        <rFont val="Calibri"/>
        <family val="2"/>
      </rPr>
      <t>ørgensen</t>
    </r>
  </si>
  <si>
    <t>Per</t>
  </si>
  <si>
    <t>Triumph H</t>
  </si>
  <si>
    <t>Holm</t>
  </si>
  <si>
    <t>Svenderik</t>
  </si>
  <si>
    <t>Triumph Model P</t>
  </si>
  <si>
    <t>Bramsen</t>
  </si>
  <si>
    <r>
      <t>Arne M</t>
    </r>
    <r>
      <rPr>
        <sz val="11"/>
        <color theme="1"/>
        <rFont val="Calibri"/>
        <family val="2"/>
      </rPr>
      <t>øller</t>
    </r>
  </si>
  <si>
    <t>Royal Enfield</t>
  </si>
  <si>
    <t>Jensen</t>
  </si>
  <si>
    <r>
      <t>J</t>
    </r>
    <r>
      <rPr>
        <sz val="11"/>
        <color theme="1"/>
        <rFont val="Calibri"/>
        <family val="2"/>
      </rPr>
      <t>Ø</t>
    </r>
    <r>
      <rPr>
        <sz val="11"/>
        <color theme="1"/>
        <rFont val="Arial"/>
        <family val="2"/>
      </rPr>
      <t>rn Skr</t>
    </r>
    <r>
      <rPr>
        <sz val="11"/>
        <color theme="1"/>
        <rFont val="Calibri"/>
        <family val="2"/>
      </rPr>
      <t>Ø</t>
    </r>
    <r>
      <rPr>
        <sz val="11"/>
        <color theme="1"/>
        <rFont val="Arial"/>
        <family val="2"/>
      </rPr>
      <t>der</t>
    </r>
  </si>
  <si>
    <t>Triumph Junior</t>
  </si>
  <si>
    <t>Beck</t>
  </si>
  <si>
    <t>Kai</t>
  </si>
  <si>
    <t xml:space="preserve">Douglas </t>
  </si>
  <si>
    <t>Christensen  ZIEK</t>
  </si>
  <si>
    <t>Bent</t>
  </si>
  <si>
    <t>BSA</t>
  </si>
  <si>
    <t>Startnr</t>
  </si>
  <si>
    <t>Naam</t>
  </si>
  <si>
    <t>Voornaam</t>
  </si>
  <si>
    <t>Team</t>
  </si>
  <si>
    <t>motor</t>
  </si>
  <si>
    <t>bouwjaar</t>
  </si>
  <si>
    <t>Totaal</t>
  </si>
  <si>
    <t>zaterdag</t>
  </si>
  <si>
    <t>zondag</t>
  </si>
  <si>
    <t>zaterdag en zondag</t>
  </si>
  <si>
    <t>Bosma</t>
  </si>
  <si>
    <t>Jaap</t>
  </si>
  <si>
    <t>NEDERLAND A</t>
  </si>
  <si>
    <t>Humber Tourist</t>
  </si>
  <si>
    <t>Luten</t>
  </si>
  <si>
    <t>Gerard</t>
  </si>
  <si>
    <t>Rover</t>
  </si>
  <si>
    <t>Jolanda</t>
  </si>
  <si>
    <t xml:space="preserve">NEDERLAND A </t>
  </si>
  <si>
    <t>Peugeot P107</t>
  </si>
  <si>
    <t>Heijink</t>
  </si>
  <si>
    <t>Jennie</t>
  </si>
  <si>
    <t>Marsman</t>
  </si>
  <si>
    <t>Wim</t>
  </si>
  <si>
    <t>AJS V-twin</t>
  </si>
  <si>
    <t>Boerboom</t>
  </si>
  <si>
    <t>Theo</t>
  </si>
  <si>
    <t>Peugeot Aiglon</t>
  </si>
  <si>
    <t xml:space="preserve">Hesselink </t>
  </si>
  <si>
    <t>Fred</t>
  </si>
  <si>
    <t>Royal Enfield 180</t>
  </si>
  <si>
    <t>Johansson</t>
  </si>
  <si>
    <t>Ulf</t>
  </si>
  <si>
    <t>SWEDEN A</t>
  </si>
  <si>
    <t>Husqvarna</t>
  </si>
  <si>
    <t>Knudsen</t>
  </si>
  <si>
    <t>Friedrich</t>
  </si>
  <si>
    <t>Björsing</t>
  </si>
  <si>
    <t>Olle</t>
  </si>
  <si>
    <t>FN M60</t>
  </si>
  <si>
    <t>Weissmann</t>
  </si>
  <si>
    <t>Bjorn</t>
  </si>
  <si>
    <t>Sarolea 24L</t>
  </si>
  <si>
    <t>Sjoqvist</t>
  </si>
  <si>
    <t>Ake</t>
  </si>
  <si>
    <t>Husqvarna mod.180</t>
  </si>
  <si>
    <t>Billqvist</t>
  </si>
  <si>
    <t>Peter</t>
  </si>
  <si>
    <t>Triumph TT Roadster</t>
  </si>
  <si>
    <t>Karlsson</t>
  </si>
  <si>
    <t>Jimmy</t>
  </si>
  <si>
    <t>Moto Reve/Husqvarna 145</t>
  </si>
  <si>
    <t>Rohrwick</t>
  </si>
  <si>
    <t>Heiner</t>
  </si>
  <si>
    <t>DEUTSCHLAND A</t>
  </si>
  <si>
    <t>Stockmann</t>
  </si>
  <si>
    <t>Werner</t>
  </si>
  <si>
    <t>Progress</t>
  </si>
  <si>
    <t>Kinkelbur</t>
  </si>
  <si>
    <t>Horst</t>
  </si>
  <si>
    <t>NSU 2-zyl</t>
  </si>
  <si>
    <t>Klett</t>
  </si>
  <si>
    <t>Achilles</t>
  </si>
  <si>
    <t>Ehrlicher</t>
  </si>
  <si>
    <t>Erich</t>
  </si>
  <si>
    <t>Diamant</t>
  </si>
  <si>
    <t>Schmidtner</t>
  </si>
  <si>
    <t>Helmut</t>
  </si>
  <si>
    <t xml:space="preserve">DEUTSCHLAND A </t>
  </si>
  <si>
    <t>Clyno</t>
  </si>
  <si>
    <t>Lamprecht</t>
  </si>
  <si>
    <t>Klaus</t>
  </si>
  <si>
    <t>NSU 2 Zyl. Sport</t>
  </si>
  <si>
    <t>Button</t>
  </si>
  <si>
    <t>Paul</t>
  </si>
  <si>
    <t>VMCC-UK A</t>
  </si>
  <si>
    <t>Norton</t>
  </si>
  <si>
    <t>Brazier</t>
  </si>
  <si>
    <t>Antony</t>
  </si>
  <si>
    <t>FHW Light Sports</t>
  </si>
  <si>
    <t>Johnson</t>
  </si>
  <si>
    <t>Johny</t>
  </si>
  <si>
    <t>Sunbeam</t>
  </si>
  <si>
    <t xml:space="preserve">Banks </t>
  </si>
  <si>
    <t>Wilf</t>
  </si>
  <si>
    <t xml:space="preserve">Wolton </t>
  </si>
  <si>
    <t>John</t>
  </si>
  <si>
    <t>Erik</t>
  </si>
  <si>
    <t>NEDERLAND B</t>
  </si>
  <si>
    <t>Terrot RL500</t>
  </si>
  <si>
    <t>Hoekstra</t>
  </si>
  <si>
    <t>Minne</t>
  </si>
  <si>
    <t>Harley Davidson VLD</t>
  </si>
  <si>
    <t>Achtien</t>
  </si>
  <si>
    <t>Anne</t>
  </si>
  <si>
    <t xml:space="preserve">Harley Davidson </t>
  </si>
  <si>
    <t>Canter Visscher</t>
  </si>
  <si>
    <t>Tam</t>
  </si>
  <si>
    <t>Stylson RH 2E</t>
  </si>
  <si>
    <t>Heman</t>
  </si>
  <si>
    <t>Henk</t>
  </si>
  <si>
    <t>Cleveland USA</t>
  </si>
  <si>
    <t>Holdermann</t>
  </si>
  <si>
    <t>Roland</t>
  </si>
  <si>
    <t>DEUTSCHLAND VFV B</t>
  </si>
  <si>
    <t>Triumph Roadster</t>
  </si>
  <si>
    <t>Goedereis</t>
  </si>
  <si>
    <t>Uwe</t>
  </si>
  <si>
    <t/>
  </si>
  <si>
    <t>Möhwald</t>
  </si>
  <si>
    <t>Thomas</t>
  </si>
  <si>
    <t>Triump Free Engine</t>
  </si>
  <si>
    <t>Timo</t>
  </si>
  <si>
    <t>Triumph GB</t>
  </si>
  <si>
    <t>Tafel</t>
  </si>
  <si>
    <t>Bernd</t>
  </si>
  <si>
    <t>Neckarsulm</t>
  </si>
  <si>
    <t>Götze</t>
  </si>
  <si>
    <t>Hannes</t>
  </si>
  <si>
    <t>Bradbury</t>
  </si>
  <si>
    <t>Dahlström</t>
  </si>
  <si>
    <t>Bengt</t>
  </si>
  <si>
    <t>SWEDEN B</t>
  </si>
  <si>
    <t>Husqvarna 112TV</t>
  </si>
  <si>
    <t>Lagerqvist</t>
  </si>
  <si>
    <t>Erland</t>
  </si>
  <si>
    <t>Husqvarna mod.120</t>
  </si>
  <si>
    <t>Lundin</t>
  </si>
  <si>
    <t>Sven</t>
  </si>
  <si>
    <t xml:space="preserve">SWEDEN B </t>
  </si>
  <si>
    <t>Janson</t>
  </si>
  <si>
    <t>David</t>
  </si>
  <si>
    <t>Husqvarna 600SV</t>
  </si>
  <si>
    <t>Kristensen</t>
  </si>
  <si>
    <t>Christen</t>
  </si>
  <si>
    <t>Nimbus</t>
  </si>
  <si>
    <t>Andersson</t>
  </si>
  <si>
    <t>Bengt-Eric</t>
  </si>
  <si>
    <t>DKW NZ 250</t>
  </si>
  <si>
    <t xml:space="preserve">Eiler </t>
  </si>
  <si>
    <t>Manfred</t>
  </si>
  <si>
    <t xml:space="preserve"> ÖSTERREICH ÖMVV B</t>
  </si>
  <si>
    <t>Lanco</t>
  </si>
  <si>
    <t>Ammann</t>
  </si>
  <si>
    <t>Marcus</t>
  </si>
  <si>
    <t>Delta Gnom</t>
  </si>
  <si>
    <t>Beirer</t>
  </si>
  <si>
    <t>Ernst</t>
  </si>
  <si>
    <t>Matchless</t>
  </si>
  <si>
    <t>Schwarz</t>
  </si>
  <si>
    <t>Otto</t>
  </si>
  <si>
    <t>Ardie TM500</t>
  </si>
  <si>
    <t>Leeb-Schwarz</t>
  </si>
  <si>
    <t>Irmgard</t>
  </si>
  <si>
    <t>Wimmer GG3</t>
  </si>
  <si>
    <t>Mätzler</t>
  </si>
  <si>
    <t>Wilfried</t>
  </si>
  <si>
    <t>D Rad R9</t>
  </si>
  <si>
    <t>Meier</t>
  </si>
  <si>
    <t>Christian</t>
  </si>
  <si>
    <t>SWITZERLAND B</t>
  </si>
  <si>
    <t>Zehnder Herrenmod.</t>
  </si>
  <si>
    <t>Anny</t>
  </si>
  <si>
    <t>Zehnder Damenmod.</t>
  </si>
  <si>
    <t>Steiner</t>
  </si>
  <si>
    <t>Rolf</t>
  </si>
  <si>
    <t>Moser</t>
  </si>
  <si>
    <t>Ringgenberg</t>
  </si>
  <si>
    <t>Kurt</t>
  </si>
  <si>
    <t>Monet Goyon"G"SS</t>
  </si>
  <si>
    <t>Terrot HSSO</t>
  </si>
  <si>
    <t>Mummery</t>
  </si>
  <si>
    <t>Richard</t>
  </si>
  <si>
    <t>VMCC-UK B</t>
  </si>
  <si>
    <t xml:space="preserve">Triumph </t>
  </si>
  <si>
    <t>Wiles</t>
  </si>
  <si>
    <t>Harry</t>
  </si>
  <si>
    <t xml:space="preserve">Sunbeam </t>
  </si>
  <si>
    <t>Wright</t>
  </si>
  <si>
    <t>Christ.</t>
  </si>
  <si>
    <t>Douglas Sidecar</t>
  </si>
  <si>
    <t>Pritchard</t>
  </si>
  <si>
    <t>Christine</t>
  </si>
  <si>
    <t>Velocette</t>
  </si>
  <si>
    <t>Dave</t>
  </si>
  <si>
    <t>New Imperial</t>
  </si>
  <si>
    <t>VMC DUTCH LADIES TEAM</t>
  </si>
  <si>
    <t>Hissink</t>
  </si>
  <si>
    <t>Mientje</t>
  </si>
  <si>
    <t>Rhony'x</t>
  </si>
  <si>
    <t xml:space="preserve">Fokker </t>
  </si>
  <si>
    <t>Gerda</t>
  </si>
  <si>
    <t>Peugeot P110</t>
  </si>
  <si>
    <t>LADIES TEAMS</t>
  </si>
  <si>
    <t>NATION B  - TEAMS</t>
  </si>
  <si>
    <t>NATION A - TEAMS</t>
  </si>
  <si>
    <t>CLUB TEAMS</t>
  </si>
  <si>
    <t>Nossent</t>
  </si>
  <si>
    <t>Diederik</t>
  </si>
  <si>
    <t>WITTE WIEVEN TEAM</t>
  </si>
  <si>
    <t>Royal Enfield 180 Zijsp.</t>
  </si>
  <si>
    <t>Wiersma</t>
  </si>
  <si>
    <t>Jan</t>
  </si>
  <si>
    <t>Stylson</t>
  </si>
  <si>
    <t>Goossens</t>
  </si>
  <si>
    <t>Alex</t>
  </si>
  <si>
    <t>Nimbus Zijspan</t>
  </si>
  <si>
    <t>MICHELIN TEAM B</t>
  </si>
  <si>
    <t>Ruud</t>
  </si>
  <si>
    <t>Peugeot P104</t>
  </si>
  <si>
    <t>Beek van</t>
  </si>
  <si>
    <t>Berthold</t>
  </si>
  <si>
    <t>Scout</t>
  </si>
  <si>
    <t>Boerdonk van</t>
  </si>
  <si>
    <t>Toon</t>
  </si>
  <si>
    <t>BSA S29</t>
  </si>
  <si>
    <t>MICHELIN TEAM A</t>
  </si>
  <si>
    <t>GLOOPSCLUB INTERNATIONALS</t>
  </si>
  <si>
    <t>Florens</t>
  </si>
  <si>
    <t>Ronald</t>
  </si>
  <si>
    <t>Triumph</t>
  </si>
  <si>
    <t>Boreham</t>
  </si>
  <si>
    <t>Ralph</t>
  </si>
  <si>
    <t>Pelkermüller</t>
  </si>
  <si>
    <t>Franz</t>
  </si>
  <si>
    <t>OLDTIMERFREUNDE AMC PENZBERG</t>
  </si>
  <si>
    <t>Schnieber</t>
  </si>
  <si>
    <t>Hans-J</t>
  </si>
  <si>
    <t>Praga BD500</t>
  </si>
  <si>
    <t>Hiltner</t>
  </si>
  <si>
    <t>Dr. Georg</t>
  </si>
  <si>
    <t>NSU</t>
  </si>
  <si>
    <t xml:space="preserve">VFV VASENTEAM DEUTSCHLAND </t>
  </si>
  <si>
    <t>Welle</t>
  </si>
  <si>
    <t>Mathias</t>
  </si>
  <si>
    <t>VFV VASENTEAM DEUTSCHLAND</t>
  </si>
  <si>
    <t>Peugeot</t>
  </si>
  <si>
    <t>Beppler</t>
  </si>
  <si>
    <t>Condor Populaur</t>
  </si>
  <si>
    <t>Köhler</t>
  </si>
  <si>
    <t>Wolfram</t>
  </si>
  <si>
    <t>Peugeot Paris Nice</t>
  </si>
  <si>
    <t>MCV SWEDEN</t>
  </si>
  <si>
    <t>MCHK SWEDEN</t>
  </si>
  <si>
    <t>Carlsson</t>
  </si>
  <si>
    <t>Lars Erik</t>
  </si>
  <si>
    <t>AJS</t>
  </si>
  <si>
    <t>MERKEN/BRAND TEAMS</t>
  </si>
  <si>
    <t>Fagerberg</t>
  </si>
  <si>
    <t>Christer</t>
  </si>
  <si>
    <t>HUSQVARNA 500CC</t>
  </si>
  <si>
    <t>Svensson</t>
  </si>
  <si>
    <t>Christina</t>
  </si>
  <si>
    <t>Wik</t>
  </si>
  <si>
    <t>Kenneth</t>
  </si>
  <si>
    <t>Höglund</t>
  </si>
  <si>
    <t>Bo</t>
  </si>
  <si>
    <t>Husqvarna SV110</t>
  </si>
  <si>
    <t>HUSQVARNA</t>
  </si>
  <si>
    <t>Pontus</t>
  </si>
  <si>
    <t>Husqvarna 50TV</t>
  </si>
  <si>
    <t>Vester</t>
  </si>
  <si>
    <t>HUSQVARNA SIDECAR</t>
  </si>
  <si>
    <t>Husqvarna 130SV</t>
  </si>
  <si>
    <t>Lindström</t>
  </si>
  <si>
    <t>Bernt</t>
  </si>
  <si>
    <t>Jansson</t>
  </si>
  <si>
    <t>HUSQVARNA 100CC</t>
  </si>
  <si>
    <t>Ritzen</t>
  </si>
  <si>
    <t>Scholl</t>
  </si>
  <si>
    <t>HVA MOTO REVE</t>
  </si>
  <si>
    <t>Husqvarna Model 145</t>
  </si>
  <si>
    <t>Martin</t>
  </si>
  <si>
    <t>Moto Reve Model G</t>
  </si>
  <si>
    <t>HUSQVARNA 550 CC</t>
  </si>
  <si>
    <t>Vossen</t>
  </si>
  <si>
    <t>Herman</t>
  </si>
  <si>
    <t>Roos</t>
  </si>
  <si>
    <t>Bertil</t>
  </si>
  <si>
    <t>Bäck-Vester</t>
  </si>
  <si>
    <t>Marie-Louise</t>
  </si>
  <si>
    <t>HUSQVARNA 550CC</t>
  </si>
  <si>
    <t>Husqvarna 200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</si>
</sst>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/>
    <xf numFmtId="0" fontId="0" fillId="0" borderId="0" xfId="0" applyFill="1"/>
    <xf numFmtId="1" fontId="0" fillId="0" borderId="0" xfId="0" applyNumberFormat="1" applyFill="1"/>
    <xf numFmtId="0" fontId="0" fillId="0" borderId="0" xfId="0" applyFill="1" applyBorder="1"/>
    <xf numFmtId="0" fontId="2" fillId="0" borderId="0" xfId="0" applyFont="1" applyFill="1" applyBorder="1"/>
    <xf numFmtId="1" fontId="0" fillId="0" borderId="0" xfId="0" applyNumberFormat="1" applyFill="1" applyBorder="1"/>
    <xf numFmtId="0" fontId="0" fillId="2" borderId="0" xfId="0" applyFill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1" fillId="0" borderId="0" xfId="0" applyFont="1" applyFill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HR/2010/Tijberekening/Uitslag%20Zaterdag%20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HR/2010/Tijberekening/Uitslag%20ZONDAG%2020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rsoon"/>
      <sheetName val="Bouwjaar"/>
      <sheetName val="Rit"/>
      <sheetName val="Uitslag"/>
      <sheetName val="team uitslag"/>
      <sheetName val="Teams Invullijst"/>
      <sheetName val="Clubkamp. lijst"/>
    </sheetNames>
    <sheetDataSet>
      <sheetData sheetId="0">
        <row r="2">
          <cell r="K2">
            <v>6</v>
          </cell>
        </row>
        <row r="4">
          <cell r="K4">
            <v>6</v>
          </cell>
        </row>
        <row r="5">
          <cell r="K5">
            <v>8</v>
          </cell>
        </row>
        <row r="8">
          <cell r="K8">
            <v>14</v>
          </cell>
        </row>
        <row r="9">
          <cell r="K9">
            <v>5</v>
          </cell>
        </row>
        <row r="11">
          <cell r="K11">
            <v>11</v>
          </cell>
        </row>
        <row r="12">
          <cell r="K12">
            <v>16</v>
          </cell>
        </row>
        <row r="13">
          <cell r="K13">
            <v>150</v>
          </cell>
        </row>
        <row r="14">
          <cell r="K14">
            <v>6</v>
          </cell>
        </row>
        <row r="16">
          <cell r="K16">
            <v>38</v>
          </cell>
        </row>
        <row r="17">
          <cell r="K17">
            <v>43</v>
          </cell>
        </row>
        <row r="19">
          <cell r="K19">
            <v>6</v>
          </cell>
        </row>
        <row r="23">
          <cell r="K23">
            <v>3</v>
          </cell>
        </row>
        <row r="28">
          <cell r="K28">
            <v>4</v>
          </cell>
        </row>
        <row r="30">
          <cell r="K30">
            <v>9</v>
          </cell>
        </row>
        <row r="31">
          <cell r="K31">
            <v>4</v>
          </cell>
        </row>
        <row r="32">
          <cell r="K32">
            <v>120</v>
          </cell>
        </row>
        <row r="33">
          <cell r="K33">
            <v>15</v>
          </cell>
        </row>
        <row r="34">
          <cell r="K34">
            <v>2</v>
          </cell>
        </row>
        <row r="37">
          <cell r="K37">
            <v>44</v>
          </cell>
        </row>
        <row r="38">
          <cell r="K38">
            <v>42</v>
          </cell>
        </row>
        <row r="39">
          <cell r="K39">
            <v>15</v>
          </cell>
        </row>
        <row r="46">
          <cell r="K46">
            <v>5</v>
          </cell>
        </row>
        <row r="47">
          <cell r="K47">
            <v>6</v>
          </cell>
        </row>
        <row r="48">
          <cell r="K48">
            <v>47</v>
          </cell>
        </row>
        <row r="49">
          <cell r="K49">
            <v>29</v>
          </cell>
        </row>
        <row r="50">
          <cell r="K50">
            <v>5</v>
          </cell>
        </row>
        <row r="53">
          <cell r="K53">
            <v>33</v>
          </cell>
        </row>
        <row r="54">
          <cell r="K54">
            <v>7</v>
          </cell>
        </row>
        <row r="55">
          <cell r="K55">
            <v>1</v>
          </cell>
        </row>
        <row r="60">
          <cell r="K60">
            <v>5</v>
          </cell>
        </row>
        <row r="61">
          <cell r="K61">
            <v>7</v>
          </cell>
        </row>
        <row r="62">
          <cell r="K62">
            <v>2</v>
          </cell>
        </row>
        <row r="66">
          <cell r="K66">
            <v>38</v>
          </cell>
        </row>
        <row r="70">
          <cell r="K70">
            <v>2</v>
          </cell>
        </row>
        <row r="71">
          <cell r="K71">
            <v>4</v>
          </cell>
        </row>
        <row r="72">
          <cell r="K72">
            <v>4</v>
          </cell>
        </row>
        <row r="73">
          <cell r="K73">
            <v>0</v>
          </cell>
        </row>
        <row r="76">
          <cell r="K76">
            <v>1</v>
          </cell>
        </row>
        <row r="77">
          <cell r="K77">
            <v>8</v>
          </cell>
        </row>
        <row r="87">
          <cell r="K87">
            <v>150</v>
          </cell>
        </row>
        <row r="88">
          <cell r="K88">
            <v>2</v>
          </cell>
        </row>
        <row r="90">
          <cell r="K90">
            <v>12</v>
          </cell>
        </row>
        <row r="92">
          <cell r="K92">
            <v>3</v>
          </cell>
        </row>
        <row r="96">
          <cell r="K96">
            <v>37</v>
          </cell>
        </row>
        <row r="98">
          <cell r="K98">
            <v>27</v>
          </cell>
        </row>
        <row r="99">
          <cell r="K99">
            <v>127</v>
          </cell>
        </row>
        <row r="100">
          <cell r="K100">
            <v>15</v>
          </cell>
        </row>
        <row r="101">
          <cell r="K101">
            <v>3</v>
          </cell>
        </row>
        <row r="105">
          <cell r="K105">
            <v>6</v>
          </cell>
        </row>
        <row r="108">
          <cell r="K108">
            <v>9</v>
          </cell>
        </row>
        <row r="109">
          <cell r="K109">
            <v>8</v>
          </cell>
        </row>
        <row r="112">
          <cell r="K112">
            <v>150</v>
          </cell>
        </row>
        <row r="118">
          <cell r="K118">
            <v>8</v>
          </cell>
        </row>
        <row r="119">
          <cell r="K119">
            <v>5</v>
          </cell>
        </row>
        <row r="120">
          <cell r="K120">
            <v>1</v>
          </cell>
        </row>
        <row r="122">
          <cell r="K122">
            <v>2</v>
          </cell>
        </row>
        <row r="128">
          <cell r="K128">
            <v>2</v>
          </cell>
        </row>
        <row r="130">
          <cell r="K130">
            <v>7</v>
          </cell>
        </row>
        <row r="131">
          <cell r="K131">
            <v>5</v>
          </cell>
        </row>
        <row r="132">
          <cell r="K132">
            <v>22</v>
          </cell>
        </row>
        <row r="133">
          <cell r="K133">
            <v>22</v>
          </cell>
        </row>
        <row r="134">
          <cell r="K134">
            <v>6</v>
          </cell>
        </row>
        <row r="135">
          <cell r="K135">
            <v>6</v>
          </cell>
        </row>
        <row r="137">
          <cell r="K137">
            <v>7</v>
          </cell>
        </row>
        <row r="138">
          <cell r="K138">
            <v>54</v>
          </cell>
        </row>
        <row r="140">
          <cell r="K140">
            <v>4</v>
          </cell>
        </row>
        <row r="148">
          <cell r="K148">
            <v>150</v>
          </cell>
        </row>
        <row r="149">
          <cell r="K149">
            <v>7</v>
          </cell>
        </row>
        <row r="150">
          <cell r="K150">
            <v>150</v>
          </cell>
        </row>
        <row r="153">
          <cell r="K153">
            <v>9</v>
          </cell>
        </row>
        <row r="154">
          <cell r="K154">
            <v>11</v>
          </cell>
        </row>
        <row r="155">
          <cell r="K155">
            <v>13</v>
          </cell>
        </row>
        <row r="156">
          <cell r="K156">
            <v>25</v>
          </cell>
        </row>
        <row r="160">
          <cell r="K160">
            <v>150</v>
          </cell>
        </row>
        <row r="163">
          <cell r="K163">
            <v>6</v>
          </cell>
        </row>
        <row r="164">
          <cell r="K164">
            <v>12</v>
          </cell>
        </row>
        <row r="166">
          <cell r="K166">
            <v>150</v>
          </cell>
        </row>
        <row r="174">
          <cell r="K174">
            <v>10</v>
          </cell>
        </row>
        <row r="175">
          <cell r="K175">
            <v>6</v>
          </cell>
        </row>
        <row r="177">
          <cell r="K177">
            <v>6</v>
          </cell>
        </row>
        <row r="178">
          <cell r="K178">
            <v>6</v>
          </cell>
        </row>
        <row r="179">
          <cell r="K179">
            <v>12</v>
          </cell>
        </row>
        <row r="183">
          <cell r="K183">
            <v>7</v>
          </cell>
        </row>
        <row r="184">
          <cell r="K184">
            <v>10</v>
          </cell>
        </row>
        <row r="185">
          <cell r="K185">
            <v>3</v>
          </cell>
        </row>
        <row r="186">
          <cell r="K186">
            <v>20</v>
          </cell>
        </row>
        <row r="187">
          <cell r="K187">
            <v>2</v>
          </cell>
        </row>
        <row r="188">
          <cell r="K188">
            <v>2</v>
          </cell>
        </row>
        <row r="193">
          <cell r="K193">
            <v>6</v>
          </cell>
        </row>
        <row r="195">
          <cell r="K195">
            <v>2</v>
          </cell>
        </row>
        <row r="197">
          <cell r="K197">
            <v>2</v>
          </cell>
        </row>
        <row r="198">
          <cell r="K198">
            <v>3</v>
          </cell>
        </row>
        <row r="199">
          <cell r="K199">
            <v>2</v>
          </cell>
        </row>
        <row r="201">
          <cell r="K201">
            <v>2</v>
          </cell>
        </row>
        <row r="224">
          <cell r="K224">
            <v>22</v>
          </cell>
        </row>
        <row r="255">
          <cell r="K255">
            <v>18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ersoon"/>
      <sheetName val="Bouwjaar"/>
      <sheetName val="Rit"/>
      <sheetName val="Uitslag"/>
      <sheetName val="Clubkamp. lijst"/>
      <sheetName val="Teams"/>
      <sheetName val="Zijspan"/>
      <sheetName val="beste pres.za+zo"/>
      <sheetName val="Dames"/>
    </sheetNames>
    <sheetDataSet>
      <sheetData sheetId="0">
        <row r="2">
          <cell r="L2">
            <v>12</v>
          </cell>
        </row>
        <row r="4">
          <cell r="L4">
            <v>7</v>
          </cell>
        </row>
        <row r="5">
          <cell r="L5">
            <v>8</v>
          </cell>
        </row>
        <row r="8">
          <cell r="L8">
            <v>6</v>
          </cell>
        </row>
        <row r="9">
          <cell r="L9">
            <v>6</v>
          </cell>
        </row>
        <row r="11">
          <cell r="L11">
            <v>7</v>
          </cell>
        </row>
        <row r="12">
          <cell r="L12">
            <v>12</v>
          </cell>
        </row>
        <row r="13">
          <cell r="L13">
            <v>150</v>
          </cell>
        </row>
        <row r="14">
          <cell r="L14">
            <v>11</v>
          </cell>
        </row>
        <row r="16">
          <cell r="L16">
            <v>32</v>
          </cell>
        </row>
        <row r="17">
          <cell r="L17">
            <v>5</v>
          </cell>
        </row>
        <row r="19">
          <cell r="L19">
            <v>4</v>
          </cell>
        </row>
        <row r="23">
          <cell r="L23">
            <v>7</v>
          </cell>
        </row>
        <row r="28">
          <cell r="L28">
            <v>0</v>
          </cell>
        </row>
        <row r="30">
          <cell r="L30">
            <v>3</v>
          </cell>
        </row>
        <row r="31">
          <cell r="L31">
            <v>4</v>
          </cell>
        </row>
        <row r="32">
          <cell r="L32">
            <v>32</v>
          </cell>
        </row>
        <row r="33">
          <cell r="L33">
            <v>38</v>
          </cell>
        </row>
        <row r="34">
          <cell r="L34">
            <v>5</v>
          </cell>
        </row>
        <row r="37">
          <cell r="L37">
            <v>45</v>
          </cell>
        </row>
        <row r="38">
          <cell r="L38">
            <v>32</v>
          </cell>
        </row>
        <row r="39">
          <cell r="L39">
            <v>11</v>
          </cell>
        </row>
        <row r="46">
          <cell r="L46">
            <v>5</v>
          </cell>
        </row>
        <row r="47">
          <cell r="L47">
            <v>2</v>
          </cell>
        </row>
        <row r="48">
          <cell r="L48">
            <v>31</v>
          </cell>
        </row>
        <row r="49">
          <cell r="L49">
            <v>9</v>
          </cell>
        </row>
        <row r="50">
          <cell r="L50">
            <v>15</v>
          </cell>
        </row>
        <row r="53">
          <cell r="L53">
            <v>35</v>
          </cell>
        </row>
        <row r="54">
          <cell r="L54">
            <v>4</v>
          </cell>
        </row>
        <row r="55">
          <cell r="L55">
            <v>2</v>
          </cell>
        </row>
        <row r="60">
          <cell r="L60">
            <v>2</v>
          </cell>
        </row>
        <row r="61">
          <cell r="L61">
            <v>2</v>
          </cell>
        </row>
        <row r="62">
          <cell r="L62">
            <v>3</v>
          </cell>
        </row>
        <row r="66">
          <cell r="L66">
            <v>39</v>
          </cell>
        </row>
        <row r="70">
          <cell r="L70">
            <v>5</v>
          </cell>
        </row>
        <row r="71">
          <cell r="L71">
            <v>5</v>
          </cell>
        </row>
        <row r="72">
          <cell r="L72">
            <v>150</v>
          </cell>
        </row>
        <row r="73">
          <cell r="L73">
            <v>4</v>
          </cell>
        </row>
        <row r="76">
          <cell r="L76">
            <v>9</v>
          </cell>
        </row>
        <row r="77">
          <cell r="L77">
            <v>150</v>
          </cell>
        </row>
        <row r="87">
          <cell r="L87">
            <v>150</v>
          </cell>
        </row>
        <row r="88">
          <cell r="L88">
            <v>5</v>
          </cell>
        </row>
        <row r="90">
          <cell r="L90">
            <v>4</v>
          </cell>
        </row>
        <row r="92">
          <cell r="L92">
            <v>4</v>
          </cell>
        </row>
        <row r="96">
          <cell r="L96">
            <v>26</v>
          </cell>
        </row>
        <row r="98">
          <cell r="L98">
            <v>27</v>
          </cell>
        </row>
        <row r="99">
          <cell r="L99">
            <v>4</v>
          </cell>
        </row>
        <row r="100">
          <cell r="L100">
            <v>17</v>
          </cell>
        </row>
        <row r="101">
          <cell r="L101">
            <v>4</v>
          </cell>
        </row>
        <row r="105">
          <cell r="L105">
            <v>3</v>
          </cell>
        </row>
        <row r="108">
          <cell r="L108">
            <v>6</v>
          </cell>
        </row>
        <row r="109">
          <cell r="L109">
            <v>2</v>
          </cell>
        </row>
        <row r="112">
          <cell r="L112">
            <v>150</v>
          </cell>
        </row>
        <row r="118">
          <cell r="L118">
            <v>15</v>
          </cell>
        </row>
        <row r="119">
          <cell r="L119">
            <v>2</v>
          </cell>
        </row>
        <row r="120">
          <cell r="L120">
            <v>2</v>
          </cell>
        </row>
        <row r="122">
          <cell r="L122">
            <v>2</v>
          </cell>
        </row>
        <row r="128">
          <cell r="L128">
            <v>1</v>
          </cell>
        </row>
        <row r="130">
          <cell r="L130">
            <v>3</v>
          </cell>
        </row>
        <row r="131">
          <cell r="L131">
            <v>3</v>
          </cell>
        </row>
        <row r="132">
          <cell r="L132">
            <v>9</v>
          </cell>
        </row>
        <row r="133">
          <cell r="L133">
            <v>7</v>
          </cell>
        </row>
        <row r="134">
          <cell r="L134">
            <v>3</v>
          </cell>
        </row>
        <row r="135">
          <cell r="L135">
            <v>4</v>
          </cell>
        </row>
        <row r="137">
          <cell r="L137">
            <v>4</v>
          </cell>
        </row>
        <row r="138">
          <cell r="L138">
            <v>48</v>
          </cell>
        </row>
        <row r="140">
          <cell r="L140">
            <v>3</v>
          </cell>
        </row>
        <row r="148">
          <cell r="L148">
            <v>150</v>
          </cell>
        </row>
        <row r="149">
          <cell r="L149">
            <v>9</v>
          </cell>
        </row>
        <row r="150">
          <cell r="L150">
            <v>150</v>
          </cell>
        </row>
        <row r="153">
          <cell r="L153">
            <v>21</v>
          </cell>
        </row>
        <row r="154">
          <cell r="L154">
            <v>3</v>
          </cell>
        </row>
        <row r="155">
          <cell r="L155">
            <v>6</v>
          </cell>
        </row>
        <row r="156">
          <cell r="L156">
            <v>150</v>
          </cell>
        </row>
        <row r="160">
          <cell r="L160">
            <v>150</v>
          </cell>
        </row>
        <row r="163">
          <cell r="L163">
            <v>4</v>
          </cell>
        </row>
        <row r="164">
          <cell r="L164">
            <v>6</v>
          </cell>
        </row>
        <row r="166">
          <cell r="L166">
            <v>150</v>
          </cell>
        </row>
        <row r="174">
          <cell r="L174">
            <v>6</v>
          </cell>
        </row>
        <row r="175">
          <cell r="L175">
            <v>2</v>
          </cell>
        </row>
        <row r="177">
          <cell r="L177">
            <v>12</v>
          </cell>
        </row>
        <row r="178">
          <cell r="L178">
            <v>7</v>
          </cell>
        </row>
        <row r="179">
          <cell r="L179">
            <v>25</v>
          </cell>
        </row>
        <row r="183">
          <cell r="L183">
            <v>9</v>
          </cell>
        </row>
        <row r="184">
          <cell r="L184">
            <v>3</v>
          </cell>
        </row>
        <row r="185">
          <cell r="L185">
            <v>7</v>
          </cell>
        </row>
        <row r="186">
          <cell r="L186">
            <v>17</v>
          </cell>
        </row>
        <row r="187">
          <cell r="L187">
            <v>3</v>
          </cell>
        </row>
        <row r="188">
          <cell r="L188">
            <v>4</v>
          </cell>
        </row>
        <row r="193">
          <cell r="L193">
            <v>9</v>
          </cell>
        </row>
        <row r="195">
          <cell r="L195">
            <v>1</v>
          </cell>
        </row>
        <row r="197">
          <cell r="L197">
            <v>7</v>
          </cell>
        </row>
        <row r="198">
          <cell r="L198">
            <v>7</v>
          </cell>
        </row>
        <row r="199">
          <cell r="L199">
            <v>8</v>
          </cell>
        </row>
        <row r="201">
          <cell r="L201">
            <v>4</v>
          </cell>
        </row>
        <row r="224">
          <cell r="L224">
            <v>26</v>
          </cell>
        </row>
        <row r="255">
          <cell r="L255">
            <v>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1"/>
  <sheetViews>
    <sheetView tabSelected="1" workbookViewId="0">
      <selection activeCell="H5" sqref="H5"/>
    </sheetView>
  </sheetViews>
  <sheetFormatPr defaultRowHeight="15"/>
  <cols>
    <col min="1" max="1" width="7" style="2" bestFit="1" customWidth="1"/>
    <col min="2" max="2" width="16.28515625" style="2" bestFit="1" customWidth="1"/>
    <col min="3" max="3" width="13.5703125" style="2" bestFit="1" customWidth="1"/>
    <col min="4" max="4" width="33" style="2" bestFit="1" customWidth="1"/>
    <col min="5" max="5" width="26" style="2" bestFit="1" customWidth="1"/>
    <col min="6" max="6" width="9.28515625" style="2" bestFit="1" customWidth="1"/>
    <col min="7" max="7" width="8.5703125" style="2" bestFit="1" customWidth="1"/>
    <col min="8" max="8" width="7.28515625" style="2" bestFit="1" customWidth="1"/>
    <col min="9" max="9" width="18.28515625" style="2" bestFit="1" customWidth="1"/>
    <col min="10" max="10" width="9.140625" style="2"/>
    <col min="11" max="11" width="4" style="2" bestFit="1" customWidth="1"/>
    <col min="12" max="16384" width="9.140625" style="2"/>
  </cols>
  <sheetData>
    <row r="1" spans="1:11">
      <c r="A1" s="13" t="s">
        <v>22</v>
      </c>
      <c r="B1" s="13" t="s">
        <v>23</v>
      </c>
      <c r="C1" s="13" t="s">
        <v>24</v>
      </c>
      <c r="D1" s="13" t="s">
        <v>25</v>
      </c>
      <c r="E1" s="13" t="s">
        <v>26</v>
      </c>
      <c r="F1" s="13" t="s">
        <v>27</v>
      </c>
      <c r="G1" s="13" t="s">
        <v>28</v>
      </c>
      <c r="H1" s="13" t="s">
        <v>28</v>
      </c>
      <c r="I1" s="13" t="s">
        <v>28</v>
      </c>
    </row>
    <row r="2" spans="1:11" ht="15.75" thickBot="1">
      <c r="A2" s="13"/>
      <c r="B2" s="13"/>
      <c r="C2" s="13"/>
      <c r="D2" s="13"/>
      <c r="E2" s="13"/>
      <c r="F2" s="13"/>
      <c r="G2" s="13" t="s">
        <v>29</v>
      </c>
      <c r="H2" s="13" t="s">
        <v>30</v>
      </c>
      <c r="I2" s="13" t="s">
        <v>31</v>
      </c>
    </row>
    <row r="3" spans="1:11" ht="15.75" thickBot="1">
      <c r="A3" s="8" t="s">
        <v>217</v>
      </c>
      <c r="B3" s="9"/>
    </row>
    <row r="5" spans="1:11">
      <c r="A5" s="2">
        <v>72</v>
      </c>
      <c r="B5" s="2" t="s">
        <v>32</v>
      </c>
      <c r="C5" s="2" t="s">
        <v>33</v>
      </c>
      <c r="D5" s="2" t="s">
        <v>34</v>
      </c>
      <c r="E5" s="2" t="s">
        <v>35</v>
      </c>
      <c r="F5" s="2">
        <v>1924</v>
      </c>
      <c r="G5" s="3">
        <f>+[1]Persoon!$K$73</f>
        <v>0</v>
      </c>
      <c r="H5" s="3">
        <f>+[2]Persoon!$L$73</f>
        <v>4</v>
      </c>
      <c r="I5" s="3">
        <f t="shared" ref="I5:I11" si="0">+G5+H5</f>
        <v>4</v>
      </c>
    </row>
    <row r="6" spans="1:11">
      <c r="A6" s="2">
        <v>54</v>
      </c>
      <c r="B6" s="2" t="s">
        <v>36</v>
      </c>
      <c r="C6" s="2" t="s">
        <v>37</v>
      </c>
      <c r="D6" s="2" t="s">
        <v>34</v>
      </c>
      <c r="E6" s="2" t="s">
        <v>38</v>
      </c>
      <c r="F6" s="2">
        <v>1919</v>
      </c>
      <c r="G6" s="3">
        <f>+[1]Persoon!$K$55</f>
        <v>1</v>
      </c>
      <c r="H6" s="3">
        <f>+[2]Persoon!$L$55</f>
        <v>2</v>
      </c>
      <c r="I6" s="3">
        <f t="shared" si="0"/>
        <v>3</v>
      </c>
    </row>
    <row r="7" spans="1:11">
      <c r="A7" s="2">
        <v>119</v>
      </c>
      <c r="B7" s="2" t="s">
        <v>32</v>
      </c>
      <c r="C7" s="2" t="s">
        <v>39</v>
      </c>
      <c r="D7" s="2" t="s">
        <v>40</v>
      </c>
      <c r="E7" s="2" t="s">
        <v>41</v>
      </c>
      <c r="F7" s="2">
        <v>1928</v>
      </c>
      <c r="G7" s="3">
        <f>+[1]Persoon!$K$120</f>
        <v>1</v>
      </c>
      <c r="H7" s="3">
        <f>+[2]Persoon!$L$120</f>
        <v>2</v>
      </c>
      <c r="I7" s="3">
        <f t="shared" si="0"/>
        <v>3</v>
      </c>
    </row>
    <row r="8" spans="1:11">
      <c r="A8" s="2">
        <v>121</v>
      </c>
      <c r="B8" s="2" t="s">
        <v>42</v>
      </c>
      <c r="C8" s="2" t="s">
        <v>43</v>
      </c>
      <c r="D8" s="2" t="s">
        <v>40</v>
      </c>
      <c r="E8" s="2" t="s">
        <v>41</v>
      </c>
      <c r="F8" s="2">
        <v>1928</v>
      </c>
      <c r="G8" s="3">
        <f>+[1]Persoon!$K$122</f>
        <v>2</v>
      </c>
      <c r="H8" s="3">
        <f>+[2]Persoon!$L$122</f>
        <v>2</v>
      </c>
      <c r="I8" s="3">
        <f t="shared" si="0"/>
        <v>4</v>
      </c>
      <c r="J8" s="3"/>
    </row>
    <row r="9" spans="1:11">
      <c r="A9" s="2">
        <v>27</v>
      </c>
      <c r="B9" s="2" t="s">
        <v>44</v>
      </c>
      <c r="C9" s="2" t="s">
        <v>45</v>
      </c>
      <c r="D9" s="2" t="s">
        <v>40</v>
      </c>
      <c r="E9" s="2" t="s">
        <v>46</v>
      </c>
      <c r="F9" s="2">
        <v>1913</v>
      </c>
      <c r="G9" s="3">
        <f>+[1]Persoon!$K$28</f>
        <v>4</v>
      </c>
      <c r="H9" s="3">
        <f>+[2]Persoon!$L$28</f>
        <v>0</v>
      </c>
      <c r="I9" s="3">
        <f t="shared" si="0"/>
        <v>4</v>
      </c>
    </row>
    <row r="10" spans="1:11">
      <c r="A10" s="2">
        <v>162</v>
      </c>
      <c r="B10" s="2" t="s">
        <v>47</v>
      </c>
      <c r="C10" s="2" t="s">
        <v>48</v>
      </c>
      <c r="D10" s="2" t="s">
        <v>34</v>
      </c>
      <c r="E10" s="2" t="s">
        <v>49</v>
      </c>
      <c r="F10" s="2">
        <v>1929</v>
      </c>
      <c r="G10" s="3">
        <f>+[1]Persoon!$K$163</f>
        <v>6</v>
      </c>
      <c r="H10" s="3">
        <f>+[2]Persoon!$L$163</f>
        <v>4</v>
      </c>
      <c r="I10" s="3">
        <f t="shared" si="0"/>
        <v>10</v>
      </c>
      <c r="K10" s="3">
        <f>SUM(I5:I9)</f>
        <v>18</v>
      </c>
    </row>
    <row r="11" spans="1:11">
      <c r="A11" s="2">
        <v>31</v>
      </c>
      <c r="B11" s="2" t="s">
        <v>50</v>
      </c>
      <c r="C11" s="2" t="s">
        <v>51</v>
      </c>
      <c r="D11" s="2" t="s">
        <v>34</v>
      </c>
      <c r="E11" s="2" t="s">
        <v>52</v>
      </c>
      <c r="F11" s="2">
        <v>1914</v>
      </c>
      <c r="G11" s="3">
        <f>+[1]Persoon!$K$32</f>
        <v>120</v>
      </c>
      <c r="H11" s="3">
        <f>+[2]Persoon!$L$32</f>
        <v>32</v>
      </c>
      <c r="I11" s="3">
        <f t="shared" si="0"/>
        <v>152</v>
      </c>
    </row>
    <row r="13" spans="1:11">
      <c r="A13" s="2">
        <v>70</v>
      </c>
      <c r="B13" s="2" t="s">
        <v>53</v>
      </c>
      <c r="C13" s="2" t="s">
        <v>54</v>
      </c>
      <c r="D13" s="2" t="s">
        <v>55</v>
      </c>
      <c r="E13" s="2" t="s">
        <v>56</v>
      </c>
      <c r="F13" s="2">
        <v>1924</v>
      </c>
      <c r="G13" s="3">
        <f>+[1]Persoon!$K$71</f>
        <v>4</v>
      </c>
      <c r="H13" s="3">
        <f>+[2]Persoon!$L$71</f>
        <v>5</v>
      </c>
      <c r="I13" s="3">
        <f t="shared" ref="I13:I19" si="1">+G13+H13</f>
        <v>9</v>
      </c>
    </row>
    <row r="14" spans="1:11">
      <c r="A14" s="2">
        <v>118</v>
      </c>
      <c r="B14" s="2" t="s">
        <v>57</v>
      </c>
      <c r="C14" s="2" t="s">
        <v>58</v>
      </c>
      <c r="D14" s="2" t="s">
        <v>55</v>
      </c>
      <c r="E14" s="2" t="s">
        <v>56</v>
      </c>
      <c r="F14" s="2">
        <v>1928</v>
      </c>
      <c r="G14" s="3">
        <f>+[1]Persoon!$K$119</f>
        <v>5</v>
      </c>
      <c r="H14" s="3">
        <f>+[2]Persoon!$L$119</f>
        <v>2</v>
      </c>
      <c r="I14" s="3">
        <f t="shared" si="1"/>
        <v>7</v>
      </c>
    </row>
    <row r="15" spans="1:11">
      <c r="A15" s="2">
        <v>104</v>
      </c>
      <c r="B15" s="2" t="s">
        <v>59</v>
      </c>
      <c r="C15" s="2" t="s">
        <v>60</v>
      </c>
      <c r="D15" s="2" t="s">
        <v>55</v>
      </c>
      <c r="E15" s="2" t="s">
        <v>61</v>
      </c>
      <c r="F15" s="2">
        <v>1926</v>
      </c>
      <c r="G15" s="3">
        <f>+[1]Persoon!$K$105</f>
        <v>6</v>
      </c>
      <c r="H15" s="3">
        <f>+[2]Persoon!$L$105</f>
        <v>3</v>
      </c>
      <c r="I15" s="3">
        <f t="shared" si="1"/>
        <v>9</v>
      </c>
    </row>
    <row r="16" spans="1:11">
      <c r="A16" s="4">
        <v>133</v>
      </c>
      <c r="B16" s="4" t="s">
        <v>62</v>
      </c>
      <c r="C16" s="4" t="s">
        <v>63</v>
      </c>
      <c r="D16" s="4" t="s">
        <v>55</v>
      </c>
      <c r="E16" s="4" t="s">
        <v>64</v>
      </c>
      <c r="F16" s="2">
        <v>1929</v>
      </c>
      <c r="G16" s="3">
        <f>+[1]Persoon!$K$134</f>
        <v>6</v>
      </c>
      <c r="H16" s="3">
        <f>+[2]Persoon!$L$134</f>
        <v>3</v>
      </c>
      <c r="I16" s="3">
        <f t="shared" si="1"/>
        <v>9</v>
      </c>
    </row>
    <row r="17" spans="1:11">
      <c r="A17" s="2">
        <v>107</v>
      </c>
      <c r="B17" s="2" t="s">
        <v>65</v>
      </c>
      <c r="C17" s="2" t="s">
        <v>66</v>
      </c>
      <c r="D17" s="2" t="s">
        <v>55</v>
      </c>
      <c r="E17" s="2" t="s">
        <v>67</v>
      </c>
      <c r="F17" s="2">
        <v>1927</v>
      </c>
      <c r="G17" s="3">
        <f>+[1]Persoon!$K$108</f>
        <v>9</v>
      </c>
      <c r="H17" s="3">
        <f>+[2]Persoon!$L$108</f>
        <v>6</v>
      </c>
      <c r="I17" s="3">
        <f t="shared" si="1"/>
        <v>15</v>
      </c>
    </row>
    <row r="18" spans="1:11">
      <c r="A18" s="2">
        <v>16</v>
      </c>
      <c r="B18" s="2" t="s">
        <v>68</v>
      </c>
      <c r="C18" s="2" t="s">
        <v>69</v>
      </c>
      <c r="D18" s="2" t="s">
        <v>55</v>
      </c>
      <c r="E18" s="2" t="s">
        <v>70</v>
      </c>
      <c r="F18" s="2">
        <v>1912</v>
      </c>
      <c r="G18" s="3">
        <f>+[1]Persoon!$K$17</f>
        <v>43</v>
      </c>
      <c r="H18" s="3">
        <f>+[2]Persoon!$L$17</f>
        <v>5</v>
      </c>
      <c r="I18" s="3">
        <f t="shared" si="1"/>
        <v>48</v>
      </c>
    </row>
    <row r="19" spans="1:11">
      <c r="A19" s="4">
        <v>47</v>
      </c>
      <c r="B19" s="5" t="s">
        <v>71</v>
      </c>
      <c r="C19" s="5" t="s">
        <v>72</v>
      </c>
      <c r="D19" s="4" t="s">
        <v>55</v>
      </c>
      <c r="E19" s="5" t="s">
        <v>73</v>
      </c>
      <c r="F19" s="2">
        <v>1916</v>
      </c>
      <c r="G19" s="3">
        <f>+[1]Persoon!$K$48</f>
        <v>47</v>
      </c>
      <c r="H19" s="3">
        <f>+[2]Persoon!$L$48</f>
        <v>31</v>
      </c>
      <c r="I19" s="3">
        <f t="shared" si="1"/>
        <v>78</v>
      </c>
      <c r="K19" s="3">
        <f>SUM(I13:I17)+4</f>
        <v>53</v>
      </c>
    </row>
    <row r="21" spans="1:11">
      <c r="A21" s="2">
        <v>30</v>
      </c>
      <c r="B21" s="2" t="s">
        <v>74</v>
      </c>
      <c r="C21" s="2" t="s">
        <v>75</v>
      </c>
      <c r="D21" s="2" t="s">
        <v>76</v>
      </c>
      <c r="E21" s="2" t="s">
        <v>12</v>
      </c>
      <c r="F21" s="2">
        <v>1914</v>
      </c>
      <c r="G21" s="3">
        <f>+[1]Persoon!$K$31</f>
        <v>4</v>
      </c>
      <c r="H21" s="3">
        <f>+[2]Persoon!$L$31</f>
        <v>4</v>
      </c>
      <c r="I21" s="3">
        <f t="shared" ref="I21:I27" si="2">+G21+H21</f>
        <v>8</v>
      </c>
    </row>
    <row r="22" spans="1:11">
      <c r="A22" s="2">
        <v>8</v>
      </c>
      <c r="B22" s="2" t="s">
        <v>77</v>
      </c>
      <c r="C22" s="2" t="s">
        <v>78</v>
      </c>
      <c r="D22" s="2" t="s">
        <v>76</v>
      </c>
      <c r="E22" s="2" t="s">
        <v>79</v>
      </c>
      <c r="F22" s="2">
        <v>1905</v>
      </c>
      <c r="G22" s="3">
        <f>+[1]Persoon!$K$9</f>
        <v>5</v>
      </c>
      <c r="H22" s="3">
        <f>+[2]Persoon!$L$9</f>
        <v>6</v>
      </c>
      <c r="I22" s="3">
        <f t="shared" si="2"/>
        <v>11</v>
      </c>
    </row>
    <row r="23" spans="1:11">
      <c r="A23" s="2">
        <v>49</v>
      </c>
      <c r="B23" s="2" t="s">
        <v>80</v>
      </c>
      <c r="C23" s="2" t="s">
        <v>81</v>
      </c>
      <c r="D23" s="2" t="s">
        <v>76</v>
      </c>
      <c r="E23" s="2" t="s">
        <v>82</v>
      </c>
      <c r="F23" s="2">
        <v>1917</v>
      </c>
      <c r="G23" s="3">
        <f>+[1]Persoon!$K$50</f>
        <v>5</v>
      </c>
      <c r="H23" s="3">
        <f>+[2]Persoon!$L$50</f>
        <v>15</v>
      </c>
      <c r="I23" s="3">
        <f t="shared" si="2"/>
        <v>20</v>
      </c>
    </row>
    <row r="24" spans="1:11">
      <c r="A24" s="2">
        <v>1</v>
      </c>
      <c r="B24" s="2" t="s">
        <v>83</v>
      </c>
      <c r="C24" s="2" t="s">
        <v>81</v>
      </c>
      <c r="D24" s="2" t="s">
        <v>76</v>
      </c>
      <c r="E24" s="2" t="s">
        <v>84</v>
      </c>
      <c r="F24" s="2">
        <v>1901</v>
      </c>
      <c r="G24" s="3">
        <f>+[1]Persoon!$K$2</f>
        <v>6</v>
      </c>
      <c r="H24" s="3">
        <f>+[2]Persoon!$L$149</f>
        <v>9</v>
      </c>
      <c r="I24" s="3">
        <f t="shared" si="2"/>
        <v>15</v>
      </c>
    </row>
    <row r="25" spans="1:11">
      <c r="A25" s="2">
        <v>148</v>
      </c>
      <c r="B25" s="2" t="s">
        <v>85</v>
      </c>
      <c r="C25" s="2" t="s">
        <v>86</v>
      </c>
      <c r="D25" s="2" t="s">
        <v>76</v>
      </c>
      <c r="E25" s="2" t="s">
        <v>87</v>
      </c>
      <c r="F25" s="2">
        <v>1929</v>
      </c>
      <c r="G25" s="3">
        <f>+[1]Persoon!$K$149</f>
        <v>7</v>
      </c>
      <c r="H25" s="3">
        <f>+[2]Persoon!$L$11</f>
        <v>7</v>
      </c>
      <c r="I25" s="3">
        <f t="shared" si="2"/>
        <v>14</v>
      </c>
    </row>
    <row r="26" spans="1:11">
      <c r="A26" s="2">
        <v>10</v>
      </c>
      <c r="B26" s="2" t="s">
        <v>88</v>
      </c>
      <c r="C26" s="2" t="s">
        <v>89</v>
      </c>
      <c r="D26" s="2" t="s">
        <v>90</v>
      </c>
      <c r="E26" s="2" t="s">
        <v>91</v>
      </c>
      <c r="F26" s="2">
        <v>1910</v>
      </c>
      <c r="G26" s="3">
        <f>+[1]Persoon!$K$11</f>
        <v>11</v>
      </c>
      <c r="H26" s="3">
        <f>+[2]Persoon!$L$2</f>
        <v>12</v>
      </c>
      <c r="I26" s="3">
        <f t="shared" si="2"/>
        <v>23</v>
      </c>
      <c r="K26" s="3">
        <f>SUM(I21:I25)</f>
        <v>68</v>
      </c>
    </row>
    <row r="27" spans="1:11">
      <c r="A27" s="2">
        <v>98</v>
      </c>
      <c r="B27" s="2" t="s">
        <v>92</v>
      </c>
      <c r="C27" s="2" t="s">
        <v>93</v>
      </c>
      <c r="D27" s="2" t="s">
        <v>76</v>
      </c>
      <c r="E27" s="2" t="s">
        <v>94</v>
      </c>
      <c r="F27" s="2">
        <v>1926</v>
      </c>
      <c r="G27" s="3">
        <f>+[1]Persoon!$K$99</f>
        <v>127</v>
      </c>
      <c r="H27" s="3">
        <f>+[2]Persoon!$L$99</f>
        <v>4</v>
      </c>
      <c r="I27" s="3">
        <f t="shared" si="2"/>
        <v>131</v>
      </c>
    </row>
    <row r="29" spans="1:11">
      <c r="A29" s="2">
        <v>91</v>
      </c>
      <c r="B29" s="2" t="s">
        <v>95</v>
      </c>
      <c r="C29" s="2" t="s">
        <v>96</v>
      </c>
      <c r="D29" s="2" t="s">
        <v>97</v>
      </c>
      <c r="E29" s="2" t="s">
        <v>98</v>
      </c>
      <c r="F29" s="2">
        <v>1925</v>
      </c>
      <c r="G29" s="3">
        <f>+[1]Persoon!$K$92</f>
        <v>3</v>
      </c>
      <c r="H29" s="3">
        <f>+[2]Persoon!$L$92</f>
        <v>4</v>
      </c>
      <c r="I29" s="3">
        <f>+G29+H29</f>
        <v>7</v>
      </c>
    </row>
    <row r="30" spans="1:11">
      <c r="A30" s="2">
        <v>71</v>
      </c>
      <c r="B30" s="2" t="s">
        <v>99</v>
      </c>
      <c r="C30" s="2" t="s">
        <v>100</v>
      </c>
      <c r="D30" s="2" t="s">
        <v>97</v>
      </c>
      <c r="E30" s="2" t="s">
        <v>101</v>
      </c>
      <c r="F30" s="2">
        <v>1924</v>
      </c>
      <c r="G30" s="3">
        <f>+[1]Persoon!$K$72</f>
        <v>4</v>
      </c>
      <c r="H30" s="3">
        <f>+[2]Persoon!$L$72</f>
        <v>150</v>
      </c>
      <c r="I30" s="3">
        <f>+G30+H30</f>
        <v>154</v>
      </c>
    </row>
    <row r="31" spans="1:11">
      <c r="A31" s="2">
        <v>29</v>
      </c>
      <c r="B31" s="2" t="s">
        <v>102</v>
      </c>
      <c r="C31" s="2" t="s">
        <v>103</v>
      </c>
      <c r="D31" s="2" t="s">
        <v>97</v>
      </c>
      <c r="E31" s="2" t="s">
        <v>104</v>
      </c>
      <c r="F31" s="2">
        <v>1914</v>
      </c>
      <c r="G31" s="3">
        <f>+[1]Persoon!$K$30</f>
        <v>9</v>
      </c>
      <c r="H31" s="3">
        <f>+[2]Persoon!$L$30</f>
        <v>3</v>
      </c>
      <c r="I31" s="3">
        <f>+G31+H31</f>
        <v>12</v>
      </c>
    </row>
    <row r="32" spans="1:11">
      <c r="A32" s="2">
        <v>11</v>
      </c>
      <c r="B32" s="2" t="s">
        <v>105</v>
      </c>
      <c r="C32" s="2" t="s">
        <v>106</v>
      </c>
      <c r="D32" s="2" t="s">
        <v>97</v>
      </c>
      <c r="E32" s="2" t="s">
        <v>38</v>
      </c>
      <c r="F32" s="2">
        <v>1911</v>
      </c>
      <c r="G32" s="3">
        <f>+[1]Persoon!$K$12</f>
        <v>16</v>
      </c>
      <c r="H32" s="3">
        <f>+[2]Persoon!$L$12</f>
        <v>12</v>
      </c>
      <c r="I32" s="3">
        <f>+G32+H32</f>
        <v>28</v>
      </c>
    </row>
    <row r="33" spans="1:11">
      <c r="A33" s="2">
        <v>137</v>
      </c>
      <c r="B33" s="2" t="s">
        <v>107</v>
      </c>
      <c r="C33" s="2" t="s">
        <v>108</v>
      </c>
      <c r="D33" s="2" t="s">
        <v>97</v>
      </c>
      <c r="E33" s="2" t="s">
        <v>21</v>
      </c>
      <c r="F33" s="2">
        <v>1921</v>
      </c>
      <c r="G33" s="3">
        <f>+[1]Persoon!$K$138</f>
        <v>54</v>
      </c>
      <c r="H33" s="3">
        <f>+[2]Persoon!$L$138</f>
        <v>48</v>
      </c>
      <c r="I33" s="3">
        <f>+G33+H33</f>
        <v>102</v>
      </c>
      <c r="K33" s="3">
        <f>SUM(I29:I33)</f>
        <v>303</v>
      </c>
    </row>
    <row r="34" spans="1:11" s="4" customFormat="1">
      <c r="G34" s="6"/>
      <c r="H34" s="6"/>
      <c r="I34" s="6"/>
      <c r="K34" s="6"/>
    </row>
    <row r="36" spans="1:11">
      <c r="A36" s="2">
        <v>97</v>
      </c>
      <c r="B36" s="2" t="s">
        <v>0</v>
      </c>
      <c r="C36" s="2" t="s">
        <v>1</v>
      </c>
      <c r="D36" s="2" t="s">
        <v>2</v>
      </c>
      <c r="E36" s="2" t="s">
        <v>3</v>
      </c>
      <c r="F36" s="2">
        <v>1925</v>
      </c>
      <c r="G36" s="3">
        <f>+[1]Persoon!$K$98</f>
        <v>27</v>
      </c>
      <c r="H36" s="3">
        <f>+[2]Persoon!$L$98</f>
        <v>27</v>
      </c>
      <c r="I36" s="3">
        <f t="shared" ref="I36:I42" si="3">+G36+H36</f>
        <v>54</v>
      </c>
    </row>
    <row r="37" spans="1:11">
      <c r="A37" s="4">
        <v>52</v>
      </c>
      <c r="B37" s="5" t="s">
        <v>4</v>
      </c>
      <c r="C37" s="4" t="s">
        <v>5</v>
      </c>
      <c r="D37" s="4" t="s">
        <v>2</v>
      </c>
      <c r="E37" s="2" t="s">
        <v>6</v>
      </c>
      <c r="F37" s="2">
        <v>1917</v>
      </c>
      <c r="G37" s="3">
        <f>+[1]Persoon!$K$53</f>
        <v>33</v>
      </c>
      <c r="H37" s="3">
        <f>+[2]Persoon!$L$53</f>
        <v>35</v>
      </c>
      <c r="I37" s="3">
        <f t="shared" si="3"/>
        <v>68</v>
      </c>
    </row>
    <row r="38" spans="1:11">
      <c r="A38" s="2">
        <v>95</v>
      </c>
      <c r="B38" s="4" t="s">
        <v>7</v>
      </c>
      <c r="C38" s="4" t="s">
        <v>8</v>
      </c>
      <c r="D38" s="4" t="s">
        <v>2</v>
      </c>
      <c r="E38" s="2" t="s">
        <v>9</v>
      </c>
      <c r="F38" s="2">
        <v>1925</v>
      </c>
      <c r="G38" s="3">
        <f>+[1]Persoon!$K$96</f>
        <v>37</v>
      </c>
      <c r="H38" s="3">
        <f>+[2]Persoon!$L$96</f>
        <v>26</v>
      </c>
      <c r="I38" s="3">
        <f t="shared" si="3"/>
        <v>63</v>
      </c>
    </row>
    <row r="39" spans="1:11">
      <c r="A39" s="4">
        <v>65</v>
      </c>
      <c r="B39" s="4" t="s">
        <v>10</v>
      </c>
      <c r="C39" s="5" t="s">
        <v>11</v>
      </c>
      <c r="D39" s="4" t="s">
        <v>2</v>
      </c>
      <c r="E39" s="2" t="s">
        <v>12</v>
      </c>
      <c r="F39" s="2">
        <v>1921</v>
      </c>
      <c r="G39" s="3">
        <f>+[1]Persoon!$K$66</f>
        <v>38</v>
      </c>
      <c r="H39" s="3">
        <f>+[2]Persoon!$L$66</f>
        <v>39</v>
      </c>
      <c r="I39" s="3">
        <f t="shared" si="3"/>
        <v>77</v>
      </c>
    </row>
    <row r="40" spans="1:11">
      <c r="A40" s="2">
        <v>37</v>
      </c>
      <c r="B40" s="4" t="s">
        <v>13</v>
      </c>
      <c r="C40" s="5" t="s">
        <v>14</v>
      </c>
      <c r="D40" s="4" t="s">
        <v>2</v>
      </c>
      <c r="E40" s="2" t="s">
        <v>15</v>
      </c>
      <c r="F40" s="2">
        <v>1914</v>
      </c>
      <c r="G40" s="3">
        <f>+[1]Persoon!$K$38</f>
        <v>42</v>
      </c>
      <c r="H40" s="3">
        <f>+[2]Persoon!$L$38</f>
        <v>32</v>
      </c>
      <c r="I40" s="3">
        <f t="shared" si="3"/>
        <v>74</v>
      </c>
    </row>
    <row r="41" spans="1:11">
      <c r="A41" s="2">
        <v>36</v>
      </c>
      <c r="B41" s="4" t="s">
        <v>16</v>
      </c>
      <c r="C41" s="4" t="s">
        <v>17</v>
      </c>
      <c r="D41" s="4" t="s">
        <v>2</v>
      </c>
      <c r="E41" s="2" t="s">
        <v>18</v>
      </c>
      <c r="F41" s="2">
        <v>1914</v>
      </c>
      <c r="G41" s="3">
        <f>+[1]Persoon!$K$37</f>
        <v>44</v>
      </c>
      <c r="H41" s="3">
        <f>+[2]Persoon!$L$37</f>
        <v>45</v>
      </c>
      <c r="I41" s="3">
        <f t="shared" si="3"/>
        <v>89</v>
      </c>
      <c r="K41" s="3">
        <f>SUM(I36:I40)</f>
        <v>336</v>
      </c>
    </row>
    <row r="42" spans="1:11">
      <c r="A42" s="2">
        <v>111</v>
      </c>
      <c r="B42" s="2" t="s">
        <v>19</v>
      </c>
      <c r="C42" s="2" t="s">
        <v>20</v>
      </c>
      <c r="D42" s="2" t="s">
        <v>2</v>
      </c>
      <c r="E42" s="2" t="s">
        <v>21</v>
      </c>
      <c r="F42" s="2">
        <v>1927</v>
      </c>
      <c r="G42" s="3">
        <f>+[1]Persoon!$K$112</f>
        <v>150</v>
      </c>
      <c r="H42" s="3">
        <f>+[2]Persoon!$L$112</f>
        <v>150</v>
      </c>
      <c r="I42" s="3">
        <f t="shared" si="3"/>
        <v>300</v>
      </c>
    </row>
    <row r="44" spans="1:11" s="7" customFormat="1" ht="15.75" thickBot="1"/>
    <row r="45" spans="1:11" ht="15.75" thickBot="1">
      <c r="A45" s="8" t="s">
        <v>216</v>
      </c>
      <c r="B45" s="9"/>
    </row>
    <row r="47" spans="1:11">
      <c r="A47" s="2">
        <v>186</v>
      </c>
      <c r="B47" s="2" t="s">
        <v>32</v>
      </c>
      <c r="C47" s="2" t="s">
        <v>109</v>
      </c>
      <c r="D47" s="2" t="s">
        <v>110</v>
      </c>
      <c r="E47" s="2" t="s">
        <v>111</v>
      </c>
      <c r="F47" s="2">
        <v>1934</v>
      </c>
      <c r="G47" s="3">
        <f>+[1]Persoon!$K$187</f>
        <v>2</v>
      </c>
      <c r="H47" s="3">
        <f>+[2]Persoon!$L$187</f>
        <v>3</v>
      </c>
      <c r="I47" s="3">
        <f>+G47+H47</f>
        <v>5</v>
      </c>
    </row>
    <row r="48" spans="1:11">
      <c r="A48" s="2">
        <v>187</v>
      </c>
      <c r="B48" s="2" t="s">
        <v>112</v>
      </c>
      <c r="C48" s="2" t="s">
        <v>113</v>
      </c>
      <c r="D48" s="2" t="s">
        <v>110</v>
      </c>
      <c r="E48" s="2" t="s">
        <v>114</v>
      </c>
      <c r="F48" s="2">
        <v>1934</v>
      </c>
      <c r="G48" s="3">
        <f>+[1]Persoon!$K$188</f>
        <v>2</v>
      </c>
      <c r="H48" s="3">
        <f>+[2]Persoon!$L$188</f>
        <v>4</v>
      </c>
      <c r="I48" s="3">
        <f>+G48+H48</f>
        <v>6</v>
      </c>
    </row>
    <row r="49" spans="1:11">
      <c r="A49" s="2">
        <v>198</v>
      </c>
      <c r="B49" s="2" t="s">
        <v>115</v>
      </c>
      <c r="C49" s="2" t="s">
        <v>116</v>
      </c>
      <c r="D49" s="2" t="s">
        <v>110</v>
      </c>
      <c r="E49" s="2" t="s">
        <v>117</v>
      </c>
      <c r="F49" s="2">
        <v>1936</v>
      </c>
      <c r="G49" s="3">
        <f>+[1]Persoon!$K$199</f>
        <v>2</v>
      </c>
      <c r="H49" s="3">
        <f>+[2]Persoon!$L$199</f>
        <v>8</v>
      </c>
      <c r="I49" s="3">
        <f>+G49+H49</f>
        <v>10</v>
      </c>
    </row>
    <row r="50" spans="1:11">
      <c r="A50" s="2">
        <v>139</v>
      </c>
      <c r="B50" s="2" t="s">
        <v>118</v>
      </c>
      <c r="C50" s="2" t="s">
        <v>119</v>
      </c>
      <c r="D50" s="2" t="s">
        <v>110</v>
      </c>
      <c r="E50" s="2" t="s">
        <v>120</v>
      </c>
      <c r="F50" s="2">
        <v>1929</v>
      </c>
      <c r="G50" s="3">
        <f>+[1]Persoon!$K$140</f>
        <v>4</v>
      </c>
      <c r="H50" s="3">
        <f>+[2]Persoon!$L$140</f>
        <v>3</v>
      </c>
      <c r="I50" s="3">
        <f>+G50+H50</f>
        <v>7</v>
      </c>
      <c r="K50" s="3">
        <f>SUM(I47:I50)</f>
        <v>28</v>
      </c>
    </row>
    <row r="51" spans="1:11">
      <c r="A51" s="2">
        <v>59</v>
      </c>
      <c r="B51" s="2" t="s">
        <v>121</v>
      </c>
      <c r="C51" s="2" t="s">
        <v>122</v>
      </c>
      <c r="D51" s="2" t="s">
        <v>110</v>
      </c>
      <c r="E51" s="2" t="s">
        <v>123</v>
      </c>
      <c r="F51" s="2">
        <v>1921</v>
      </c>
      <c r="G51" s="3">
        <f>+[1]Persoon!$K$60</f>
        <v>5</v>
      </c>
      <c r="H51" s="3">
        <f>+[2]Persoon!$L$60</f>
        <v>2</v>
      </c>
      <c r="I51" s="3">
        <f>+G51+H51</f>
        <v>7</v>
      </c>
    </row>
    <row r="54" spans="1:11">
      <c r="A54" s="2">
        <v>22</v>
      </c>
      <c r="B54" s="2" t="s">
        <v>124</v>
      </c>
      <c r="C54" s="2" t="s">
        <v>125</v>
      </c>
      <c r="D54" s="2" t="s">
        <v>126</v>
      </c>
      <c r="E54" s="2" t="s">
        <v>127</v>
      </c>
      <c r="F54" s="2">
        <v>1913</v>
      </c>
      <c r="G54" s="3">
        <f>+[1]Persoon!$K$23</f>
        <v>3</v>
      </c>
      <c r="H54" s="3">
        <f>+[2]Persoon!$L$23</f>
        <v>7</v>
      </c>
      <c r="I54" s="3">
        <f t="shared" ref="I54:I59" si="4">+G54+H54</f>
        <v>10</v>
      </c>
    </row>
    <row r="55" spans="1:11">
      <c r="A55" s="2">
        <v>3</v>
      </c>
      <c r="B55" s="2" t="s">
        <v>128</v>
      </c>
      <c r="C55" s="2" t="s">
        <v>129</v>
      </c>
      <c r="D55" s="2" t="s">
        <v>126</v>
      </c>
      <c r="E55" s="2" t="s">
        <v>130</v>
      </c>
      <c r="F55" s="2">
        <v>1904</v>
      </c>
      <c r="G55" s="3">
        <f>+[1]Persoon!$K$4</f>
        <v>6</v>
      </c>
      <c r="H55" s="3">
        <f>+[2]Persoon!$L$4</f>
        <v>7</v>
      </c>
      <c r="I55" s="3">
        <f t="shared" si="4"/>
        <v>13</v>
      </c>
    </row>
    <row r="56" spans="1:11">
      <c r="A56" s="2">
        <v>13</v>
      </c>
      <c r="B56" s="2" t="s">
        <v>131</v>
      </c>
      <c r="C56" s="2" t="s">
        <v>132</v>
      </c>
      <c r="D56" s="2" t="s">
        <v>126</v>
      </c>
      <c r="E56" s="2" t="s">
        <v>133</v>
      </c>
      <c r="F56" s="2">
        <v>1911</v>
      </c>
      <c r="G56" s="3">
        <f>+[1]Persoon!$K$14</f>
        <v>6</v>
      </c>
      <c r="H56" s="3">
        <f>+[2]Persoon!$L$14</f>
        <v>11</v>
      </c>
      <c r="I56" s="3">
        <f t="shared" si="4"/>
        <v>17</v>
      </c>
    </row>
    <row r="57" spans="1:11">
      <c r="A57" s="2">
        <v>18</v>
      </c>
      <c r="B57" s="2" t="s">
        <v>74</v>
      </c>
      <c r="C57" s="2" t="s">
        <v>134</v>
      </c>
      <c r="D57" s="2" t="s">
        <v>126</v>
      </c>
      <c r="E57" s="2" t="s">
        <v>135</v>
      </c>
      <c r="F57" s="2">
        <v>1913</v>
      </c>
      <c r="G57" s="3">
        <f>+[1]Persoon!$K$19</f>
        <v>6</v>
      </c>
      <c r="H57" s="3">
        <f>+[2]Persoon!$L$19</f>
        <v>4</v>
      </c>
      <c r="I57" s="3">
        <f t="shared" si="4"/>
        <v>10</v>
      </c>
    </row>
    <row r="58" spans="1:11">
      <c r="A58" s="2">
        <v>7</v>
      </c>
      <c r="B58" s="2" t="s">
        <v>136</v>
      </c>
      <c r="C58" s="2" t="s">
        <v>137</v>
      </c>
      <c r="D58" s="2" t="s">
        <v>126</v>
      </c>
      <c r="E58" s="2" t="s">
        <v>138</v>
      </c>
      <c r="F58" s="2">
        <v>1905</v>
      </c>
      <c r="G58" s="3">
        <f>+[1]Persoon!$K$8</f>
        <v>14</v>
      </c>
      <c r="H58" s="3">
        <f>+[2]Persoon!$L$8</f>
        <v>6</v>
      </c>
      <c r="I58" s="3">
        <f t="shared" si="4"/>
        <v>20</v>
      </c>
      <c r="K58" s="3">
        <f>SUM(I54:I57)</f>
        <v>50</v>
      </c>
    </row>
    <row r="59" spans="1:11">
      <c r="A59" s="2">
        <v>12</v>
      </c>
      <c r="B59" s="2" t="s">
        <v>139</v>
      </c>
      <c r="C59" s="2" t="s">
        <v>140</v>
      </c>
      <c r="D59" s="2" t="s">
        <v>126</v>
      </c>
      <c r="E59" s="2" t="s">
        <v>141</v>
      </c>
      <c r="F59" s="2">
        <v>1911</v>
      </c>
      <c r="G59" s="3">
        <f>+[1]Persoon!$K$13</f>
        <v>150</v>
      </c>
      <c r="H59" s="3">
        <f>+[2]Persoon!$L$13</f>
        <v>150</v>
      </c>
      <c r="I59" s="3">
        <f t="shared" si="4"/>
        <v>300</v>
      </c>
    </row>
    <row r="62" spans="1:11">
      <c r="A62" s="2">
        <v>192</v>
      </c>
      <c r="B62" s="2" t="s">
        <v>142</v>
      </c>
      <c r="C62" s="2" t="s">
        <v>143</v>
      </c>
      <c r="D62" s="2" t="s">
        <v>144</v>
      </c>
      <c r="E62" s="2" t="s">
        <v>145</v>
      </c>
      <c r="F62" s="2">
        <v>1935</v>
      </c>
      <c r="G62" s="3">
        <f>+[1]Persoon!$K$193</f>
        <v>6</v>
      </c>
      <c r="H62" s="3">
        <f>+[2]Persoon!$L$193</f>
        <v>9</v>
      </c>
      <c r="I62" s="3">
        <f t="shared" ref="I62:I67" si="5">+G62+H62</f>
        <v>15</v>
      </c>
    </row>
    <row r="63" spans="1:11">
      <c r="A63" s="2">
        <v>173</v>
      </c>
      <c r="B63" s="2" t="s">
        <v>146</v>
      </c>
      <c r="C63" s="2" t="s">
        <v>147</v>
      </c>
      <c r="D63" s="2" t="s">
        <v>144</v>
      </c>
      <c r="E63" s="2" t="s">
        <v>148</v>
      </c>
      <c r="F63" s="2">
        <v>1932</v>
      </c>
      <c r="G63" s="3">
        <f>+[1]Persoon!$K$174</f>
        <v>10</v>
      </c>
      <c r="H63" s="3">
        <f>+[2]Persoon!$L$174</f>
        <v>6</v>
      </c>
      <c r="I63" s="3">
        <f t="shared" si="5"/>
        <v>16</v>
      </c>
    </row>
    <row r="64" spans="1:11">
      <c r="A64" s="2">
        <v>183</v>
      </c>
      <c r="B64" s="2" t="s">
        <v>149</v>
      </c>
      <c r="C64" s="2" t="s">
        <v>150</v>
      </c>
      <c r="D64" s="2" t="s">
        <v>151</v>
      </c>
      <c r="E64" s="2" t="s">
        <v>56</v>
      </c>
      <c r="F64" s="2">
        <v>1934</v>
      </c>
      <c r="G64" s="3">
        <f>+[1]Persoon!$K$184</f>
        <v>10</v>
      </c>
      <c r="H64" s="3">
        <f>+[2]Persoon!$L$184</f>
        <v>3</v>
      </c>
      <c r="I64" s="3">
        <f t="shared" si="5"/>
        <v>13</v>
      </c>
    </row>
    <row r="65" spans="1:11">
      <c r="A65" s="2">
        <v>89</v>
      </c>
      <c r="B65" s="2" t="s">
        <v>152</v>
      </c>
      <c r="C65" s="2" t="s">
        <v>153</v>
      </c>
      <c r="D65" s="2" t="s">
        <v>144</v>
      </c>
      <c r="E65" s="2" t="s">
        <v>154</v>
      </c>
      <c r="F65" s="2">
        <v>1925</v>
      </c>
      <c r="G65" s="3">
        <f>+[1]Persoon!$K$90</f>
        <v>12</v>
      </c>
      <c r="H65" s="3">
        <f>+[2]Persoon!$L$90</f>
        <v>4</v>
      </c>
      <c r="I65" s="3">
        <f t="shared" si="5"/>
        <v>16</v>
      </c>
    </row>
    <row r="66" spans="1:11">
      <c r="A66" s="2">
        <v>185</v>
      </c>
      <c r="B66" s="2" t="s">
        <v>155</v>
      </c>
      <c r="C66" s="2" t="s">
        <v>156</v>
      </c>
      <c r="D66" s="2" t="s">
        <v>144</v>
      </c>
      <c r="E66" s="2" t="s">
        <v>157</v>
      </c>
      <c r="F66" s="2">
        <v>1938</v>
      </c>
      <c r="G66" s="3">
        <f>+[1]Persoon!$K$186</f>
        <v>20</v>
      </c>
      <c r="H66" s="3">
        <f>+[2]Persoon!$L$186</f>
        <v>17</v>
      </c>
      <c r="I66" s="3">
        <f t="shared" si="5"/>
        <v>37</v>
      </c>
      <c r="K66" s="3">
        <f>SUM(I62:I65)</f>
        <v>60</v>
      </c>
    </row>
    <row r="67" spans="1:11">
      <c r="A67" s="2">
        <v>223</v>
      </c>
      <c r="B67" s="2" t="s">
        <v>158</v>
      </c>
      <c r="C67" s="2" t="s">
        <v>159</v>
      </c>
      <c r="D67" s="2" t="s">
        <v>144</v>
      </c>
      <c r="E67" s="2" t="s">
        <v>160</v>
      </c>
      <c r="F67" s="2">
        <v>1939</v>
      </c>
      <c r="G67" s="3">
        <f>+[1]Persoon!$K$224</f>
        <v>22</v>
      </c>
      <c r="H67" s="3">
        <f>+[2]Persoon!$L$224</f>
        <v>26</v>
      </c>
      <c r="I67" s="3">
        <f t="shared" si="5"/>
        <v>48</v>
      </c>
    </row>
    <row r="70" spans="1:11">
      <c r="A70" s="2">
        <v>75</v>
      </c>
      <c r="B70" s="2" t="s">
        <v>161</v>
      </c>
      <c r="C70" s="2" t="s">
        <v>162</v>
      </c>
      <c r="D70" s="2" t="s">
        <v>163</v>
      </c>
      <c r="E70" s="2" t="s">
        <v>164</v>
      </c>
      <c r="F70" s="2">
        <v>1924</v>
      </c>
      <c r="G70" s="3">
        <f>+[1]Persoon!$K$76</f>
        <v>1</v>
      </c>
      <c r="H70" s="3">
        <f>+[2]Persoon!$L$76</f>
        <v>9</v>
      </c>
      <c r="I70" s="3">
        <f t="shared" ref="I70:I75" si="6">+G70+H70</f>
        <v>10</v>
      </c>
    </row>
    <row r="71" spans="1:11">
      <c r="A71" s="2">
        <v>76</v>
      </c>
      <c r="B71" s="2" t="s">
        <v>165</v>
      </c>
      <c r="C71" s="2" t="s">
        <v>166</v>
      </c>
      <c r="D71" s="2" t="s">
        <v>163</v>
      </c>
      <c r="E71" s="2" t="s">
        <v>167</v>
      </c>
      <c r="F71" s="2">
        <v>1924</v>
      </c>
      <c r="G71" s="3">
        <f>+[1]Persoon!$K$77</f>
        <v>8</v>
      </c>
      <c r="H71" s="3">
        <f>+[2]Persoon!$L$77</f>
        <v>150</v>
      </c>
      <c r="I71" s="3">
        <f t="shared" si="6"/>
        <v>158</v>
      </c>
    </row>
    <row r="72" spans="1:11">
      <c r="A72" s="2">
        <v>117</v>
      </c>
      <c r="B72" s="2" t="s">
        <v>168</v>
      </c>
      <c r="C72" s="2" t="s">
        <v>169</v>
      </c>
      <c r="D72" s="2" t="s">
        <v>163</v>
      </c>
      <c r="E72" s="2" t="s">
        <v>170</v>
      </c>
      <c r="F72" s="2">
        <v>1928</v>
      </c>
      <c r="G72" s="3">
        <f>+[1]Persoon!$K$118</f>
        <v>8</v>
      </c>
      <c r="H72" s="3">
        <f>+[2]Persoon!$L$118</f>
        <v>15</v>
      </c>
      <c r="I72" s="3">
        <f t="shared" si="6"/>
        <v>23</v>
      </c>
    </row>
    <row r="73" spans="1:11">
      <c r="A73" s="2">
        <v>153</v>
      </c>
      <c r="B73" s="2" t="s">
        <v>171</v>
      </c>
      <c r="C73" s="2" t="s">
        <v>172</v>
      </c>
      <c r="D73" s="2" t="s">
        <v>163</v>
      </c>
      <c r="E73" s="2" t="s">
        <v>173</v>
      </c>
      <c r="F73" s="2">
        <v>1930</v>
      </c>
      <c r="G73" s="3">
        <f>+[1]Persoon!$K$154</f>
        <v>11</v>
      </c>
      <c r="H73" s="3">
        <f>+[2]Persoon!$L$154</f>
        <v>3</v>
      </c>
      <c r="I73" s="3">
        <f t="shared" si="6"/>
        <v>14</v>
      </c>
    </row>
    <row r="74" spans="1:11">
      <c r="A74" s="2">
        <v>154</v>
      </c>
      <c r="B74" s="2" t="s">
        <v>174</v>
      </c>
      <c r="C74" s="2" t="s">
        <v>175</v>
      </c>
      <c r="D74" s="2" t="s">
        <v>163</v>
      </c>
      <c r="E74" s="2" t="s">
        <v>176</v>
      </c>
      <c r="F74" s="2">
        <v>1930</v>
      </c>
      <c r="G74" s="3">
        <f>+[1]Persoon!$K$155</f>
        <v>13</v>
      </c>
      <c r="H74" s="3">
        <f>+[2]Persoon!$L$155</f>
        <v>6</v>
      </c>
      <c r="I74" s="3">
        <f t="shared" si="6"/>
        <v>19</v>
      </c>
    </row>
    <row r="75" spans="1:11">
      <c r="A75" s="2">
        <v>38</v>
      </c>
      <c r="B75" s="2" t="s">
        <v>177</v>
      </c>
      <c r="C75" s="2" t="s">
        <v>178</v>
      </c>
      <c r="D75" s="2" t="s">
        <v>163</v>
      </c>
      <c r="E75" s="2" t="s">
        <v>179</v>
      </c>
      <c r="F75" s="2">
        <v>1929</v>
      </c>
      <c r="G75" s="3">
        <f>+[1]Persoon!$K$39</f>
        <v>15</v>
      </c>
      <c r="H75" s="3">
        <f>+[2]Persoon!$L$39</f>
        <v>11</v>
      </c>
      <c r="I75" s="3">
        <f t="shared" si="6"/>
        <v>26</v>
      </c>
      <c r="K75" s="3">
        <f>+I70+I73+I74+I72</f>
        <v>66</v>
      </c>
    </row>
    <row r="78" spans="1:11">
      <c r="A78" s="2">
        <v>69</v>
      </c>
      <c r="B78" s="2" t="s">
        <v>180</v>
      </c>
      <c r="C78" s="2" t="s">
        <v>181</v>
      </c>
      <c r="D78" s="2" t="s">
        <v>182</v>
      </c>
      <c r="E78" s="2" t="s">
        <v>183</v>
      </c>
      <c r="F78" s="2">
        <v>1924</v>
      </c>
      <c r="G78" s="3">
        <f>+[1]Persoon!$K$70</f>
        <v>2</v>
      </c>
      <c r="H78" s="3">
        <f>+[2]Persoon!$L$70</f>
        <v>5</v>
      </c>
      <c r="I78" s="3">
        <f>+G78+H78</f>
        <v>7</v>
      </c>
    </row>
    <row r="79" spans="1:11">
      <c r="A79" s="2">
        <v>87</v>
      </c>
      <c r="B79" s="2" t="s">
        <v>180</v>
      </c>
      <c r="C79" s="2" t="s">
        <v>184</v>
      </c>
      <c r="D79" s="2" t="s">
        <v>182</v>
      </c>
      <c r="E79" s="2" t="s">
        <v>185</v>
      </c>
      <c r="F79" s="2">
        <v>1925</v>
      </c>
      <c r="G79" s="3">
        <f>+[1]Persoon!$K$88</f>
        <v>2</v>
      </c>
      <c r="H79" s="3">
        <f>+[2]Persoon!$L$88</f>
        <v>5</v>
      </c>
      <c r="I79" s="3">
        <f>+G79+H79</f>
        <v>7</v>
      </c>
    </row>
    <row r="80" spans="1:11">
      <c r="A80" s="2">
        <v>178</v>
      </c>
      <c r="B80" s="2" t="s">
        <v>186</v>
      </c>
      <c r="C80" s="2" t="s">
        <v>187</v>
      </c>
      <c r="D80" s="2" t="s">
        <v>182</v>
      </c>
      <c r="E80" s="2" t="s">
        <v>188</v>
      </c>
      <c r="F80" s="2">
        <v>1933</v>
      </c>
      <c r="G80" s="3">
        <f>+[1]Persoon!$K$179</f>
        <v>12</v>
      </c>
      <c r="H80" s="3">
        <f>+[2]Persoon!$L$179</f>
        <v>25</v>
      </c>
      <c r="I80" s="3">
        <f>+G80+H80</f>
        <v>37</v>
      </c>
    </row>
    <row r="81" spans="1:11">
      <c r="A81" s="2">
        <v>131</v>
      </c>
      <c r="B81" s="2" t="s">
        <v>189</v>
      </c>
      <c r="C81" s="2" t="s">
        <v>190</v>
      </c>
      <c r="D81" s="2" t="s">
        <v>182</v>
      </c>
      <c r="E81" s="2" t="s">
        <v>191</v>
      </c>
      <c r="F81" s="2">
        <v>1929</v>
      </c>
      <c r="G81" s="3">
        <f>+[1]Persoon!$K$132</f>
        <v>22</v>
      </c>
      <c r="H81" s="3">
        <f>+[2]Persoon!$L$132</f>
        <v>9</v>
      </c>
      <c r="I81" s="3">
        <f>+G81+H81</f>
        <v>31</v>
      </c>
    </row>
    <row r="82" spans="1:11">
      <c r="A82" s="2">
        <v>132</v>
      </c>
      <c r="B82" s="2" t="s">
        <v>189</v>
      </c>
      <c r="C82" s="2" t="s">
        <v>181</v>
      </c>
      <c r="D82" s="2" t="s">
        <v>182</v>
      </c>
      <c r="E82" s="2" t="s">
        <v>192</v>
      </c>
      <c r="F82" s="2">
        <v>1929</v>
      </c>
      <c r="G82" s="3">
        <f>+[1]Persoon!$K$133</f>
        <v>22</v>
      </c>
      <c r="H82" s="3">
        <f>+[2]Persoon!$L$133</f>
        <v>7</v>
      </c>
      <c r="I82" s="3">
        <f>+G82+H82</f>
        <v>29</v>
      </c>
      <c r="K82" s="3">
        <f>+I82+I81+I79+I78</f>
        <v>74</v>
      </c>
    </row>
    <row r="85" spans="1:11">
      <c r="A85" s="2">
        <v>45</v>
      </c>
      <c r="B85" s="2" t="s">
        <v>193</v>
      </c>
      <c r="C85" s="2" t="s">
        <v>194</v>
      </c>
      <c r="D85" s="2" t="s">
        <v>195</v>
      </c>
      <c r="E85" s="2" t="s">
        <v>196</v>
      </c>
      <c r="F85" s="2">
        <v>1915</v>
      </c>
      <c r="G85" s="3">
        <f>+[1]Persoon!$K$46</f>
        <v>5</v>
      </c>
      <c r="H85" s="3">
        <f>+[2]Persoon!$L$46</f>
        <v>5</v>
      </c>
      <c r="I85" s="3">
        <f>+G85+H85</f>
        <v>10</v>
      </c>
    </row>
    <row r="86" spans="1:11">
      <c r="A86" s="2">
        <v>129</v>
      </c>
      <c r="B86" s="2" t="s">
        <v>197</v>
      </c>
      <c r="C86" s="2" t="s">
        <v>198</v>
      </c>
      <c r="D86" s="2" t="s">
        <v>195</v>
      </c>
      <c r="E86" s="2" t="s">
        <v>199</v>
      </c>
      <c r="F86" s="2">
        <v>1929</v>
      </c>
      <c r="G86" s="3">
        <f>+[1]Persoon!$K$130</f>
        <v>7</v>
      </c>
      <c r="H86" s="3">
        <f>+[2]Persoon!$L$130</f>
        <v>3</v>
      </c>
      <c r="I86" s="3">
        <f>+G86+H86</f>
        <v>10</v>
      </c>
    </row>
    <row r="87" spans="1:11">
      <c r="A87" s="2">
        <v>86</v>
      </c>
      <c r="B87" s="2" t="s">
        <v>200</v>
      </c>
      <c r="C87" s="2" t="s">
        <v>201</v>
      </c>
      <c r="D87" s="2" t="s">
        <v>195</v>
      </c>
      <c r="E87" s="2" t="s">
        <v>202</v>
      </c>
      <c r="F87" s="2">
        <v>1925</v>
      </c>
      <c r="G87" s="3">
        <f>+[1]Persoon!$K$87</f>
        <v>150</v>
      </c>
      <c r="H87" s="3">
        <f>+[2]Persoon!$L$87</f>
        <v>150</v>
      </c>
      <c r="I87" s="3">
        <f>+G87+H87</f>
        <v>300</v>
      </c>
    </row>
    <row r="88" spans="1:11">
      <c r="A88" s="2">
        <v>147</v>
      </c>
      <c r="B88" s="2" t="s">
        <v>203</v>
      </c>
      <c r="C88" s="2" t="s">
        <v>204</v>
      </c>
      <c r="D88" s="2" t="s">
        <v>195</v>
      </c>
      <c r="E88" s="2" t="s">
        <v>205</v>
      </c>
      <c r="F88" s="2">
        <v>1929</v>
      </c>
      <c r="G88" s="3">
        <f>+[1]Persoon!$K$148</f>
        <v>150</v>
      </c>
      <c r="H88" s="3">
        <f>+[2]Persoon!$L$148</f>
        <v>150</v>
      </c>
      <c r="I88" s="3">
        <f>+G88+H88</f>
        <v>300</v>
      </c>
    </row>
    <row r="89" spans="1:11">
      <c r="A89" s="2">
        <v>159</v>
      </c>
      <c r="B89" s="2" t="s">
        <v>203</v>
      </c>
      <c r="C89" s="2" t="s">
        <v>206</v>
      </c>
      <c r="D89" s="2" t="s">
        <v>195</v>
      </c>
      <c r="E89" s="2" t="s">
        <v>207</v>
      </c>
      <c r="F89" s="2">
        <v>1930</v>
      </c>
      <c r="G89" s="3">
        <f>+[1]Persoon!$K$160</f>
        <v>150</v>
      </c>
      <c r="H89" s="3">
        <f>+[2]Persoon!$L$160</f>
        <v>150</v>
      </c>
      <c r="I89" s="3">
        <f>+G89+H89</f>
        <v>300</v>
      </c>
      <c r="K89" s="3">
        <f>SUM(I85:I88)</f>
        <v>620</v>
      </c>
    </row>
    <row r="91" spans="1:11" s="7" customFormat="1" ht="15.75" thickBot="1"/>
    <row r="92" spans="1:11" ht="15.75" thickBot="1">
      <c r="A92" s="8" t="s">
        <v>215</v>
      </c>
      <c r="B92" s="9"/>
    </row>
    <row r="94" spans="1:11" customFormat="1">
      <c r="A94">
        <v>119</v>
      </c>
      <c r="B94" t="s">
        <v>32</v>
      </c>
      <c r="C94" t="s">
        <v>39</v>
      </c>
      <c r="D94" t="s">
        <v>208</v>
      </c>
      <c r="E94" t="s">
        <v>41</v>
      </c>
      <c r="F94">
        <v>1928</v>
      </c>
      <c r="G94" s="1">
        <f>+[1]Persoon!$K$120</f>
        <v>1</v>
      </c>
      <c r="H94" s="1">
        <f>+[2]Persoon!$L$120</f>
        <v>2</v>
      </c>
      <c r="I94" s="1">
        <f>+G94+H94</f>
        <v>3</v>
      </c>
    </row>
    <row r="95" spans="1:11" customFormat="1">
      <c r="A95">
        <v>121</v>
      </c>
      <c r="B95" t="s">
        <v>42</v>
      </c>
      <c r="C95" t="s">
        <v>43</v>
      </c>
      <c r="D95" t="s">
        <v>208</v>
      </c>
      <c r="E95" t="s">
        <v>41</v>
      </c>
      <c r="F95">
        <v>1928</v>
      </c>
      <c r="G95" s="1">
        <f>+[1]Persoon!$K$122</f>
        <v>2</v>
      </c>
      <c r="H95" s="1">
        <f>+[2]Persoon!$L$122</f>
        <v>2</v>
      </c>
      <c r="I95" s="1">
        <f>+G95+H95</f>
        <v>4</v>
      </c>
    </row>
    <row r="96" spans="1:11" customFormat="1">
      <c r="A96">
        <v>134</v>
      </c>
      <c r="B96" t="s">
        <v>209</v>
      </c>
      <c r="C96" t="s">
        <v>210</v>
      </c>
      <c r="D96" t="s">
        <v>208</v>
      </c>
      <c r="E96" t="s">
        <v>211</v>
      </c>
      <c r="F96">
        <v>1929</v>
      </c>
      <c r="G96" s="1">
        <f>+[1]Persoon!$K$135</f>
        <v>6</v>
      </c>
      <c r="H96" s="1">
        <f>+[2]Persoon!$L$135</f>
        <v>4</v>
      </c>
      <c r="I96" s="1">
        <f>+G96+H96</f>
        <v>10</v>
      </c>
      <c r="K96" s="1">
        <f>+I97+I95+I94</f>
        <v>15</v>
      </c>
    </row>
    <row r="97" spans="1:11" customFormat="1">
      <c r="A97">
        <v>174</v>
      </c>
      <c r="B97" t="s">
        <v>212</v>
      </c>
      <c r="C97" t="s">
        <v>213</v>
      </c>
      <c r="D97" t="s">
        <v>208</v>
      </c>
      <c r="E97" t="s">
        <v>214</v>
      </c>
      <c r="F97">
        <v>1932</v>
      </c>
      <c r="G97" s="1">
        <f>+[1]Persoon!$K$175</f>
        <v>6</v>
      </c>
      <c r="H97" s="1">
        <f>+[2]Persoon!$L$175</f>
        <v>2</v>
      </c>
      <c r="I97" s="1">
        <f>+G97+H97</f>
        <v>8</v>
      </c>
    </row>
    <row r="99" spans="1:11" s="7" customFormat="1" ht="15.75" thickBot="1"/>
    <row r="100" spans="1:11" ht="15.75" thickBot="1">
      <c r="A100" s="8" t="s">
        <v>218</v>
      </c>
      <c r="B100" s="9"/>
    </row>
    <row r="102" spans="1:11" customFormat="1">
      <c r="A102">
        <v>61</v>
      </c>
      <c r="B102" t="s">
        <v>219</v>
      </c>
      <c r="C102" t="s">
        <v>220</v>
      </c>
      <c r="D102" t="s">
        <v>221</v>
      </c>
      <c r="E102" t="s">
        <v>222</v>
      </c>
      <c r="F102">
        <v>1921</v>
      </c>
      <c r="G102" s="1">
        <f>+[1]Persoon!$K$62</f>
        <v>2</v>
      </c>
      <c r="H102" s="1">
        <f>+[2]Persoon!$L$62</f>
        <v>3</v>
      </c>
      <c r="I102" s="1">
        <f>+G102+H102</f>
        <v>5</v>
      </c>
    </row>
    <row r="103" spans="1:11" customFormat="1">
      <c r="A103">
        <v>127</v>
      </c>
      <c r="B103" t="s">
        <v>223</v>
      </c>
      <c r="C103" t="s">
        <v>224</v>
      </c>
      <c r="D103" t="s">
        <v>221</v>
      </c>
      <c r="E103" t="s">
        <v>225</v>
      </c>
      <c r="F103">
        <v>1928</v>
      </c>
      <c r="G103" s="1">
        <f>+[1]Persoon!$K$128</f>
        <v>2</v>
      </c>
      <c r="H103" s="1">
        <f>+[2]Persoon!$L$128</f>
        <v>1</v>
      </c>
      <c r="I103" s="1">
        <f>+G103+H103</f>
        <v>3</v>
      </c>
    </row>
    <row r="104" spans="1:11" customFormat="1">
      <c r="A104">
        <v>194</v>
      </c>
      <c r="B104" t="s">
        <v>226</v>
      </c>
      <c r="C104" t="s">
        <v>227</v>
      </c>
      <c r="D104" t="s">
        <v>221</v>
      </c>
      <c r="E104" t="s">
        <v>228</v>
      </c>
      <c r="F104">
        <v>1935</v>
      </c>
      <c r="G104" s="1">
        <f>+[1]Persoon!$K$195</f>
        <v>2</v>
      </c>
      <c r="H104" s="1">
        <f>+[2]Persoon!$L$195</f>
        <v>1</v>
      </c>
      <c r="I104" s="1">
        <f>+G104+H104</f>
        <v>3</v>
      </c>
    </row>
    <row r="105" spans="1:11" customFormat="1">
      <c r="A105">
        <v>27</v>
      </c>
      <c r="B105" t="s">
        <v>44</v>
      </c>
      <c r="C105" t="s">
        <v>45</v>
      </c>
      <c r="D105" t="s">
        <v>221</v>
      </c>
      <c r="E105" t="s">
        <v>46</v>
      </c>
      <c r="F105">
        <v>1913</v>
      </c>
      <c r="G105" s="1">
        <f>+[1]Persoon!$K$28</f>
        <v>4</v>
      </c>
      <c r="H105" s="1">
        <f>+[2]Persoon!$L$28</f>
        <v>0</v>
      </c>
      <c r="I105" s="1">
        <f>+G105+H105</f>
        <v>4</v>
      </c>
      <c r="K105" s="1">
        <f>+I105+I104+I103</f>
        <v>10</v>
      </c>
    </row>
    <row r="108" spans="1:11" customFormat="1">
      <c r="A108" s="10">
        <v>187</v>
      </c>
      <c r="B108" s="11" t="s">
        <v>112</v>
      </c>
      <c r="C108" s="11" t="s">
        <v>113</v>
      </c>
      <c r="D108" t="s">
        <v>229</v>
      </c>
      <c r="E108" s="11" t="s">
        <v>114</v>
      </c>
      <c r="F108" s="12">
        <v>1934</v>
      </c>
      <c r="G108" s="1">
        <f>+[1]Persoon!$K$188</f>
        <v>2</v>
      </c>
      <c r="H108" s="1">
        <f>+[2]Persoon!$L$188</f>
        <v>4</v>
      </c>
      <c r="I108" s="1">
        <f>+G108+H108</f>
        <v>6</v>
      </c>
    </row>
    <row r="109" spans="1:11" customFormat="1">
      <c r="A109" s="10">
        <v>186</v>
      </c>
      <c r="B109" s="11" t="s">
        <v>32</v>
      </c>
      <c r="C109" s="11" t="s">
        <v>109</v>
      </c>
      <c r="D109" t="s">
        <v>229</v>
      </c>
      <c r="E109" s="11" t="s">
        <v>111</v>
      </c>
      <c r="F109" s="12">
        <v>1934</v>
      </c>
      <c r="G109" s="1">
        <f>+[1]Persoon!$K$187</f>
        <v>2</v>
      </c>
      <c r="H109" s="1">
        <f>+[2]Persoon!$L$187</f>
        <v>3</v>
      </c>
      <c r="I109" s="1">
        <f>+G109+H109</f>
        <v>5</v>
      </c>
    </row>
    <row r="110" spans="1:11" customFormat="1">
      <c r="A110" s="10">
        <v>100</v>
      </c>
      <c r="B110" s="11" t="s">
        <v>212</v>
      </c>
      <c r="C110" s="11" t="s">
        <v>230</v>
      </c>
      <c r="D110" t="s">
        <v>229</v>
      </c>
      <c r="E110" s="11" t="s">
        <v>231</v>
      </c>
      <c r="F110" s="12">
        <v>1926</v>
      </c>
      <c r="G110" s="1">
        <f>+[1]Persoon!$K$101</f>
        <v>3</v>
      </c>
      <c r="H110" s="1">
        <f>+[2]Persoon!$L$101</f>
        <v>4</v>
      </c>
      <c r="I110" s="1">
        <f>+G110+H110</f>
        <v>7</v>
      </c>
    </row>
    <row r="111" spans="1:11" customFormat="1">
      <c r="A111" s="10">
        <v>60</v>
      </c>
      <c r="B111" s="11" t="s">
        <v>232</v>
      </c>
      <c r="C111" s="11" t="s">
        <v>233</v>
      </c>
      <c r="D111" t="s">
        <v>229</v>
      </c>
      <c r="E111" s="11" t="s">
        <v>234</v>
      </c>
      <c r="F111" s="12">
        <v>1924</v>
      </c>
      <c r="G111" s="1">
        <f>+[1]Persoon!$K$61</f>
        <v>7</v>
      </c>
      <c r="H111" s="1">
        <f>+[2]Persoon!$L$61</f>
        <v>2</v>
      </c>
      <c r="I111" s="1">
        <f>+G111+H111</f>
        <v>9</v>
      </c>
      <c r="K111" s="1">
        <f>SUM(I108:I110)</f>
        <v>18</v>
      </c>
    </row>
    <row r="114" spans="1:11" customFormat="1">
      <c r="A114">
        <v>54</v>
      </c>
      <c r="B114" t="s">
        <v>36</v>
      </c>
      <c r="C114" t="s">
        <v>37</v>
      </c>
      <c r="D114" t="s">
        <v>238</v>
      </c>
      <c r="E114" t="s">
        <v>38</v>
      </c>
      <c r="F114">
        <v>1919</v>
      </c>
      <c r="G114" s="1">
        <f>+[1]Persoon!$K$55</f>
        <v>1</v>
      </c>
      <c r="H114" s="1">
        <f>+[2]Persoon!$L$55</f>
        <v>2</v>
      </c>
      <c r="I114" s="1">
        <f>+G114+H114</f>
        <v>3</v>
      </c>
    </row>
    <row r="115" spans="1:11" customFormat="1">
      <c r="A115">
        <v>198</v>
      </c>
      <c r="B115" t="s">
        <v>115</v>
      </c>
      <c r="C115" t="s">
        <v>116</v>
      </c>
      <c r="D115" t="s">
        <v>238</v>
      </c>
      <c r="E115" t="s">
        <v>117</v>
      </c>
      <c r="F115">
        <v>1936</v>
      </c>
      <c r="G115" s="1">
        <f>+[1]Persoon!$K$199</f>
        <v>2</v>
      </c>
      <c r="H115" s="1">
        <f>+[2]Persoon!$L$199</f>
        <v>8</v>
      </c>
      <c r="I115" s="1">
        <f>+G115+H115</f>
        <v>10</v>
      </c>
    </row>
    <row r="116" spans="1:11" customFormat="1">
      <c r="A116">
        <v>59</v>
      </c>
      <c r="B116" t="s">
        <v>121</v>
      </c>
      <c r="C116" t="s">
        <v>122</v>
      </c>
      <c r="D116" t="s">
        <v>238</v>
      </c>
      <c r="E116" t="s">
        <v>123</v>
      </c>
      <c r="F116">
        <v>1921</v>
      </c>
      <c r="G116" s="1">
        <f>+[1]Persoon!$K$60</f>
        <v>5</v>
      </c>
      <c r="H116" s="1">
        <f>+[2]Persoon!$L$60</f>
        <v>2</v>
      </c>
      <c r="I116" s="1">
        <f>+G116+H116</f>
        <v>7</v>
      </c>
    </row>
    <row r="117" spans="1:11" customFormat="1">
      <c r="A117">
        <v>136</v>
      </c>
      <c r="B117" t="s">
        <v>235</v>
      </c>
      <c r="C117" t="s">
        <v>236</v>
      </c>
      <c r="D117" t="s">
        <v>238</v>
      </c>
      <c r="E117" t="s">
        <v>237</v>
      </c>
      <c r="F117">
        <v>1929</v>
      </c>
      <c r="G117" s="1">
        <f>+[1]Persoon!$K$137</f>
        <v>7</v>
      </c>
      <c r="H117" s="1">
        <f>+[2]Persoon!$L$137</f>
        <v>4</v>
      </c>
      <c r="I117" s="1">
        <f>+G117+H117</f>
        <v>11</v>
      </c>
      <c r="K117" s="1">
        <f>SUM(I114:I116)</f>
        <v>20</v>
      </c>
    </row>
    <row r="120" spans="1:11" customFormat="1">
      <c r="A120">
        <v>45</v>
      </c>
      <c r="B120" t="s">
        <v>193</v>
      </c>
      <c r="C120" t="s">
        <v>194</v>
      </c>
      <c r="D120" t="s">
        <v>239</v>
      </c>
      <c r="E120" t="s">
        <v>196</v>
      </c>
      <c r="F120">
        <v>1915</v>
      </c>
      <c r="G120" s="1">
        <f>+[1]Persoon!$K$46</f>
        <v>5</v>
      </c>
      <c r="H120" s="1">
        <f>+[2]Persoon!$L$46</f>
        <v>5</v>
      </c>
      <c r="I120" s="1">
        <f>+G120+H120</f>
        <v>10</v>
      </c>
    </row>
    <row r="121" spans="1:11" customFormat="1">
      <c r="A121">
        <v>46</v>
      </c>
      <c r="B121" t="s">
        <v>240</v>
      </c>
      <c r="C121" t="s">
        <v>241</v>
      </c>
      <c r="D121" t="s">
        <v>239</v>
      </c>
      <c r="E121" t="s">
        <v>242</v>
      </c>
      <c r="F121">
        <v>1915</v>
      </c>
      <c r="G121" s="1">
        <f>+[1]Persoon!$K$47</f>
        <v>6</v>
      </c>
      <c r="H121" s="1">
        <f>+[2]Persoon!$L$47</f>
        <v>2</v>
      </c>
      <c r="I121" s="1">
        <f>+G121+H121</f>
        <v>8</v>
      </c>
    </row>
    <row r="122" spans="1:11" customFormat="1">
      <c r="A122">
        <v>53</v>
      </c>
      <c r="B122" t="s">
        <v>243</v>
      </c>
      <c r="C122" t="s">
        <v>244</v>
      </c>
      <c r="D122" t="s">
        <v>239</v>
      </c>
      <c r="E122" t="s">
        <v>15</v>
      </c>
      <c r="F122">
        <v>1919</v>
      </c>
      <c r="G122" s="1">
        <f>+[1]Persoon!$K$54</f>
        <v>7</v>
      </c>
      <c r="H122" s="1">
        <f>+[2]Persoon!$L$54</f>
        <v>4</v>
      </c>
      <c r="I122" s="1">
        <f>+G122+H122</f>
        <v>11</v>
      </c>
    </row>
    <row r="123" spans="1:11" customFormat="1">
      <c r="A123">
        <v>86</v>
      </c>
      <c r="B123" t="s">
        <v>200</v>
      </c>
      <c r="C123" t="s">
        <v>201</v>
      </c>
      <c r="D123" t="s">
        <v>239</v>
      </c>
      <c r="E123" t="s">
        <v>202</v>
      </c>
      <c r="F123">
        <v>1925</v>
      </c>
      <c r="G123" s="1">
        <f>+[1]Persoon!$K$87</f>
        <v>150</v>
      </c>
      <c r="H123" s="1">
        <f>+[2]Persoon!$L$87</f>
        <v>150</v>
      </c>
      <c r="I123" s="1">
        <f>+G123+H123</f>
        <v>300</v>
      </c>
      <c r="K123" s="1">
        <f>SUM(I120:I122)</f>
        <v>29</v>
      </c>
    </row>
    <row r="126" spans="1:11" customFormat="1">
      <c r="A126">
        <v>33</v>
      </c>
      <c r="B126" t="s">
        <v>245</v>
      </c>
      <c r="C126" t="s">
        <v>246</v>
      </c>
      <c r="D126" t="s">
        <v>247</v>
      </c>
      <c r="E126" t="s">
        <v>21</v>
      </c>
      <c r="F126">
        <v>1914</v>
      </c>
      <c r="G126" s="1">
        <f>+[1]Persoon!$K$34</f>
        <v>2</v>
      </c>
      <c r="H126" s="1">
        <f>+[2]Persoon!$L$34</f>
        <v>5</v>
      </c>
      <c r="I126" s="1">
        <f>+G126+H126</f>
        <v>7</v>
      </c>
    </row>
    <row r="127" spans="1:11" customFormat="1">
      <c r="A127">
        <v>130</v>
      </c>
      <c r="B127" t="s">
        <v>248</v>
      </c>
      <c r="C127" t="s">
        <v>249</v>
      </c>
      <c r="D127" t="s">
        <v>247</v>
      </c>
      <c r="E127" t="s">
        <v>250</v>
      </c>
      <c r="F127">
        <v>1929</v>
      </c>
      <c r="G127" s="1">
        <f>+[1]Persoon!$K$131</f>
        <v>5</v>
      </c>
      <c r="H127" s="1">
        <f>+[2]Persoon!$L$131</f>
        <v>3</v>
      </c>
      <c r="I127" s="1">
        <f>+G127+H127</f>
        <v>8</v>
      </c>
    </row>
    <row r="128" spans="1:11" customFormat="1">
      <c r="A128">
        <v>182</v>
      </c>
      <c r="B128" t="s">
        <v>251</v>
      </c>
      <c r="C128" t="s">
        <v>252</v>
      </c>
      <c r="D128" t="s">
        <v>247</v>
      </c>
      <c r="E128" t="s">
        <v>253</v>
      </c>
      <c r="F128">
        <v>1933</v>
      </c>
      <c r="G128" s="1">
        <f>+[1]Persoon!$K$183</f>
        <v>7</v>
      </c>
      <c r="H128" s="1">
        <f>+[2]Persoon!$L$183</f>
        <v>9</v>
      </c>
      <c r="I128" s="1">
        <f>+G128+H128</f>
        <v>16</v>
      </c>
    </row>
    <row r="129" spans="1:11" customFormat="1">
      <c r="A129">
        <v>10</v>
      </c>
      <c r="B129" t="s">
        <v>88</v>
      </c>
      <c r="C129" t="s">
        <v>89</v>
      </c>
      <c r="D129" t="s">
        <v>247</v>
      </c>
      <c r="E129" t="s">
        <v>91</v>
      </c>
      <c r="F129">
        <v>1910</v>
      </c>
      <c r="G129" s="1">
        <f>+[1]Persoon!$K$11</f>
        <v>11</v>
      </c>
      <c r="H129" s="1">
        <f>+[2]Persoon!$L$11</f>
        <v>7</v>
      </c>
      <c r="I129" s="1">
        <f>+G129+H129</f>
        <v>18</v>
      </c>
      <c r="K129" s="1">
        <f>SUM(I126:I128)</f>
        <v>31</v>
      </c>
    </row>
    <row r="132" spans="1:11" customFormat="1">
      <c r="A132">
        <v>33</v>
      </c>
      <c r="B132" t="s">
        <v>245</v>
      </c>
      <c r="C132" t="s">
        <v>246</v>
      </c>
      <c r="D132" t="s">
        <v>254</v>
      </c>
      <c r="E132" t="s">
        <v>21</v>
      </c>
      <c r="F132">
        <v>1914</v>
      </c>
      <c r="G132" s="1">
        <f>+[1]Persoon!$K$34</f>
        <v>2</v>
      </c>
      <c r="H132" s="1">
        <f>+[2]Persoon!$L$34</f>
        <v>5</v>
      </c>
      <c r="I132" s="1">
        <f>+G132+H132</f>
        <v>7</v>
      </c>
    </row>
    <row r="133" spans="1:11" customFormat="1">
      <c r="A133">
        <v>4</v>
      </c>
      <c r="B133" t="s">
        <v>255</v>
      </c>
      <c r="C133" t="s">
        <v>256</v>
      </c>
      <c r="D133" t="s">
        <v>257</v>
      </c>
      <c r="E133" t="s">
        <v>258</v>
      </c>
      <c r="F133">
        <v>1904</v>
      </c>
      <c r="G133" s="1">
        <f>+[1]Persoon!$K$5</f>
        <v>8</v>
      </c>
      <c r="H133" s="1">
        <f>+[2]Persoon!$L$5</f>
        <v>8</v>
      </c>
      <c r="I133" s="1">
        <f>+G133+H133</f>
        <v>16</v>
      </c>
    </row>
    <row r="134" spans="1:11" customFormat="1">
      <c r="A134">
        <v>108</v>
      </c>
      <c r="B134" t="s">
        <v>259</v>
      </c>
      <c r="C134" t="s">
        <v>187</v>
      </c>
      <c r="D134" t="s">
        <v>257</v>
      </c>
      <c r="E134" t="s">
        <v>260</v>
      </c>
      <c r="F134">
        <v>1927</v>
      </c>
      <c r="G134" s="1">
        <f>+[1]Persoon!$K$109</f>
        <v>8</v>
      </c>
      <c r="H134" s="1">
        <f>+[2]Persoon!$L$109</f>
        <v>2</v>
      </c>
      <c r="I134" s="1">
        <f>+G134+H134</f>
        <v>10</v>
      </c>
    </row>
    <row r="135" spans="1:11" customFormat="1">
      <c r="A135">
        <v>32</v>
      </c>
      <c r="B135" t="s">
        <v>261</v>
      </c>
      <c r="C135" t="s">
        <v>262</v>
      </c>
      <c r="D135" t="s">
        <v>257</v>
      </c>
      <c r="E135" t="s">
        <v>263</v>
      </c>
      <c r="F135">
        <v>1914</v>
      </c>
      <c r="G135" s="1">
        <f>+[1]Persoon!$K$33</f>
        <v>15</v>
      </c>
      <c r="H135" s="1">
        <f>+[2]Persoon!$L$33</f>
        <v>38</v>
      </c>
      <c r="I135" s="1">
        <f>+G135+H135</f>
        <v>53</v>
      </c>
      <c r="K135" s="1">
        <f>SUM(I132:I134)</f>
        <v>33</v>
      </c>
    </row>
    <row r="138" spans="1:11" customFormat="1">
      <c r="A138">
        <v>104</v>
      </c>
      <c r="B138" t="s">
        <v>59</v>
      </c>
      <c r="C138" t="s">
        <v>60</v>
      </c>
      <c r="D138" t="s">
        <v>265</v>
      </c>
      <c r="E138" t="s">
        <v>61</v>
      </c>
      <c r="F138">
        <v>1926</v>
      </c>
      <c r="G138" s="1">
        <f>+[1]Persoon!$K$105</f>
        <v>6</v>
      </c>
      <c r="H138" s="1">
        <f>+[2]Persoon!$L$105</f>
        <v>3</v>
      </c>
      <c r="I138" s="1">
        <f>+G138+H138</f>
        <v>9</v>
      </c>
    </row>
    <row r="139" spans="1:11" customFormat="1">
      <c r="A139">
        <v>133</v>
      </c>
      <c r="B139" t="s">
        <v>62</v>
      </c>
      <c r="C139" t="s">
        <v>63</v>
      </c>
      <c r="D139" t="s">
        <v>265</v>
      </c>
      <c r="E139" t="s">
        <v>64</v>
      </c>
      <c r="F139">
        <v>1929</v>
      </c>
      <c r="G139" s="1">
        <f>+[1]Persoon!$K$134</f>
        <v>6</v>
      </c>
      <c r="H139" s="1">
        <f>+[2]Persoon!$L$134</f>
        <v>3</v>
      </c>
      <c r="I139" s="1">
        <f>+G139+H139</f>
        <v>9</v>
      </c>
    </row>
    <row r="140" spans="1:11" customFormat="1">
      <c r="A140">
        <v>152</v>
      </c>
      <c r="B140" t="s">
        <v>266</v>
      </c>
      <c r="C140" t="s">
        <v>267</v>
      </c>
      <c r="D140" t="s">
        <v>265</v>
      </c>
      <c r="E140" t="s">
        <v>268</v>
      </c>
      <c r="F140">
        <v>1929</v>
      </c>
      <c r="G140" s="1">
        <f>+[1]Persoon!$K$153</f>
        <v>9</v>
      </c>
      <c r="H140" s="1">
        <f>+[2]Persoon!$L$153</f>
        <v>21</v>
      </c>
      <c r="I140" s="1">
        <f>+G140+H140</f>
        <v>30</v>
      </c>
      <c r="K140" s="1">
        <f>SUM(I138:I140)</f>
        <v>48</v>
      </c>
    </row>
    <row r="143" spans="1:11" customFormat="1">
      <c r="A143">
        <v>185</v>
      </c>
      <c r="B143" t="s">
        <v>155</v>
      </c>
      <c r="C143" t="s">
        <v>156</v>
      </c>
      <c r="D143" t="s">
        <v>264</v>
      </c>
      <c r="E143" t="s">
        <v>157</v>
      </c>
      <c r="F143">
        <v>1938</v>
      </c>
      <c r="G143" s="1">
        <f>+[1]Persoon!$K$186</f>
        <v>20</v>
      </c>
      <c r="H143" s="1">
        <f>+[2]Persoon!$L$186</f>
        <v>17</v>
      </c>
      <c r="I143" s="1">
        <f>+G143+H143</f>
        <v>37</v>
      </c>
    </row>
    <row r="144" spans="1:11" customFormat="1">
      <c r="A144">
        <v>223</v>
      </c>
      <c r="B144" t="s">
        <v>158</v>
      </c>
      <c r="C144" t="s">
        <v>159</v>
      </c>
      <c r="D144" t="s">
        <v>264</v>
      </c>
      <c r="E144" t="s">
        <v>160</v>
      </c>
      <c r="F144">
        <v>1939</v>
      </c>
      <c r="G144" s="1">
        <f>+[1]Persoon!$K$224</f>
        <v>22</v>
      </c>
      <c r="H144" s="1">
        <f>+[2]Persoon!$L$224</f>
        <v>26</v>
      </c>
      <c r="I144" s="1">
        <f>+G144+H144</f>
        <v>48</v>
      </c>
    </row>
    <row r="145" spans="1:11" customFormat="1">
      <c r="A145">
        <v>16</v>
      </c>
      <c r="B145" t="s">
        <v>68</v>
      </c>
      <c r="C145" t="s">
        <v>69</v>
      </c>
      <c r="D145" t="s">
        <v>264</v>
      </c>
      <c r="E145" t="s">
        <v>70</v>
      </c>
      <c r="F145">
        <v>1912</v>
      </c>
      <c r="G145" s="1">
        <f>+[1]Persoon!$K$17</f>
        <v>43</v>
      </c>
      <c r="H145" s="1">
        <f>+[2]Persoon!$L$17</f>
        <v>5</v>
      </c>
      <c r="I145" s="1">
        <f>+G145+H145</f>
        <v>48</v>
      </c>
      <c r="K145" s="1">
        <f>SUM(I143:I145)</f>
        <v>133</v>
      </c>
    </row>
    <row r="147" spans="1:11" s="7" customFormat="1" ht="15.75" thickBot="1"/>
    <row r="148" spans="1:11" ht="15.75" thickBot="1">
      <c r="A148" s="8" t="s">
        <v>269</v>
      </c>
      <c r="B148" s="9"/>
    </row>
    <row r="150" spans="1:11" customFormat="1">
      <c r="A150">
        <v>196</v>
      </c>
      <c r="B150" t="s">
        <v>270</v>
      </c>
      <c r="C150" t="s">
        <v>271</v>
      </c>
      <c r="D150" t="s">
        <v>272</v>
      </c>
      <c r="E150" t="s">
        <v>145</v>
      </c>
      <c r="F150">
        <v>1936</v>
      </c>
      <c r="G150" s="1">
        <f>+[1]Persoon!$K$197</f>
        <v>2</v>
      </c>
      <c r="H150" s="1">
        <f>+[2]Persoon!$L$197</f>
        <v>7</v>
      </c>
      <c r="I150" s="1">
        <f>+G150+H150</f>
        <v>9</v>
      </c>
    </row>
    <row r="151" spans="1:11" customFormat="1">
      <c r="A151">
        <v>184</v>
      </c>
      <c r="B151" t="s">
        <v>273</v>
      </c>
      <c r="C151" t="s">
        <v>274</v>
      </c>
      <c r="D151" t="s">
        <v>272</v>
      </c>
      <c r="E151" t="s">
        <v>56</v>
      </c>
      <c r="F151">
        <v>1934</v>
      </c>
      <c r="G151" s="1">
        <f>+[1]Persoon!$K$185</f>
        <v>3</v>
      </c>
      <c r="H151" s="1">
        <f>+[2]Persoon!$L$185</f>
        <v>7</v>
      </c>
      <c r="I151" s="1">
        <f>+G151+H151</f>
        <v>10</v>
      </c>
    </row>
    <row r="152" spans="1:11" customFormat="1">
      <c r="A152">
        <v>197</v>
      </c>
      <c r="B152" t="s">
        <v>275</v>
      </c>
      <c r="C152" t="s">
        <v>276</v>
      </c>
      <c r="D152" t="s">
        <v>272</v>
      </c>
      <c r="E152" t="s">
        <v>56</v>
      </c>
      <c r="F152">
        <v>1936</v>
      </c>
      <c r="G152" s="1">
        <f>+[1]Persoon!$K$198</f>
        <v>3</v>
      </c>
      <c r="H152" s="1">
        <f>+[2]Persoon!$L$198</f>
        <v>7</v>
      </c>
      <c r="I152" s="1">
        <f>+G152+H152</f>
        <v>10</v>
      </c>
    </row>
    <row r="153" spans="1:11" customFormat="1">
      <c r="A153">
        <v>177</v>
      </c>
      <c r="B153" t="s">
        <v>277</v>
      </c>
      <c r="C153" t="s">
        <v>278</v>
      </c>
      <c r="D153" t="s">
        <v>272</v>
      </c>
      <c r="E153" t="s">
        <v>279</v>
      </c>
      <c r="F153">
        <v>1933</v>
      </c>
      <c r="G153" s="1">
        <f>+[1]Persoon!$K$178</f>
        <v>6</v>
      </c>
      <c r="H153" s="1">
        <f>+[2]Persoon!$L$178</f>
        <v>7</v>
      </c>
      <c r="I153" s="1">
        <f>+G153+H153</f>
        <v>13</v>
      </c>
      <c r="K153" s="1">
        <f>SUM(I150:I152)</f>
        <v>29</v>
      </c>
    </row>
    <row r="156" spans="1:11" customFormat="1">
      <c r="A156">
        <v>70</v>
      </c>
      <c r="B156" t="s">
        <v>53</v>
      </c>
      <c r="C156" t="s">
        <v>54</v>
      </c>
      <c r="D156" t="s">
        <v>280</v>
      </c>
      <c r="E156" t="s">
        <v>56</v>
      </c>
      <c r="F156">
        <v>1924</v>
      </c>
      <c r="G156" s="1">
        <f>+[1]Persoon!$K$71</f>
        <v>4</v>
      </c>
      <c r="H156" s="1">
        <f>+[2]Persoon!$L$71</f>
        <v>5</v>
      </c>
      <c r="I156" s="1">
        <f>+G156+H156</f>
        <v>9</v>
      </c>
    </row>
    <row r="157" spans="1:11" customFormat="1">
      <c r="A157">
        <v>118</v>
      </c>
      <c r="B157" t="s">
        <v>57</v>
      </c>
      <c r="C157" t="s">
        <v>58</v>
      </c>
      <c r="D157" t="s">
        <v>280</v>
      </c>
      <c r="E157" t="s">
        <v>56</v>
      </c>
      <c r="F157">
        <v>1928</v>
      </c>
      <c r="G157" s="1">
        <f>+[1]Persoon!$K$119</f>
        <v>5</v>
      </c>
      <c r="H157" s="1">
        <f>+[2]Persoon!$L$119</f>
        <v>2</v>
      </c>
      <c r="I157" s="1">
        <f>+G157+H157</f>
        <v>7</v>
      </c>
    </row>
    <row r="158" spans="1:11" customFormat="1">
      <c r="A158">
        <v>192</v>
      </c>
      <c r="B158" t="s">
        <v>142</v>
      </c>
      <c r="C158" t="s">
        <v>143</v>
      </c>
      <c r="D158" t="s">
        <v>280</v>
      </c>
      <c r="E158" t="s">
        <v>145</v>
      </c>
      <c r="F158">
        <v>1935</v>
      </c>
      <c r="G158" s="1">
        <f>+[1]Persoon!$K$193</f>
        <v>6</v>
      </c>
      <c r="H158" s="1">
        <f>+[2]Persoon!$L$193</f>
        <v>9</v>
      </c>
      <c r="I158" s="1">
        <f>+G158+H158</f>
        <v>15</v>
      </c>
    </row>
    <row r="159" spans="1:11" customFormat="1">
      <c r="A159">
        <v>149</v>
      </c>
      <c r="B159" t="s">
        <v>158</v>
      </c>
      <c r="C159" t="s">
        <v>281</v>
      </c>
      <c r="D159" t="s">
        <v>280</v>
      </c>
      <c r="E159" t="s">
        <v>282</v>
      </c>
      <c r="F159">
        <v>1929</v>
      </c>
      <c r="G159" s="1">
        <f>+[1]Persoon!$K$150</f>
        <v>150</v>
      </c>
      <c r="H159" s="1">
        <f>+[2]Persoon!$L$150</f>
        <v>150</v>
      </c>
      <c r="I159" s="1">
        <f>+G159+H159</f>
        <v>300</v>
      </c>
      <c r="K159" s="1">
        <f>SUM(I156:I158)</f>
        <v>31</v>
      </c>
    </row>
    <row r="162" spans="1:11" customFormat="1">
      <c r="A162">
        <v>200</v>
      </c>
      <c r="B162" t="s">
        <v>283</v>
      </c>
      <c r="C162" t="s">
        <v>54</v>
      </c>
      <c r="D162" t="s">
        <v>284</v>
      </c>
      <c r="E162" t="s">
        <v>285</v>
      </c>
      <c r="F162">
        <v>1937</v>
      </c>
      <c r="G162" s="1">
        <f>+[1]Persoon!$K$201</f>
        <v>2</v>
      </c>
      <c r="H162" s="1">
        <f>+[2]Persoon!$L$201</f>
        <v>4</v>
      </c>
      <c r="I162" s="1">
        <f>+G162+H162</f>
        <v>6</v>
      </c>
    </row>
    <row r="163" spans="1:11" customFormat="1">
      <c r="A163">
        <v>173</v>
      </c>
      <c r="B163" t="s">
        <v>146</v>
      </c>
      <c r="C163" t="s">
        <v>147</v>
      </c>
      <c r="D163" t="s">
        <v>284</v>
      </c>
      <c r="E163" t="s">
        <v>148</v>
      </c>
      <c r="F163">
        <v>1932</v>
      </c>
      <c r="G163" s="1">
        <f>+[1]Persoon!$K$174</f>
        <v>10</v>
      </c>
      <c r="H163" s="1">
        <f>+[2]Persoon!$L$174</f>
        <v>6</v>
      </c>
      <c r="I163" s="1">
        <f>+G163+H163</f>
        <v>16</v>
      </c>
    </row>
    <row r="164" spans="1:11" customFormat="1">
      <c r="A164">
        <v>183</v>
      </c>
      <c r="B164" t="s">
        <v>149</v>
      </c>
      <c r="C164" t="s">
        <v>150</v>
      </c>
      <c r="D164" t="s">
        <v>284</v>
      </c>
      <c r="E164" t="s">
        <v>56</v>
      </c>
      <c r="F164">
        <v>1934</v>
      </c>
      <c r="G164" s="1">
        <f>+[1]Persoon!$K$184</f>
        <v>10</v>
      </c>
      <c r="H164" s="1">
        <f>+[2]Persoon!$L$184</f>
        <v>3</v>
      </c>
      <c r="I164" s="1">
        <f>+G164+H164</f>
        <v>13</v>
      </c>
    </row>
    <row r="165" spans="1:11" customFormat="1">
      <c r="A165">
        <v>163</v>
      </c>
      <c r="B165" t="s">
        <v>286</v>
      </c>
      <c r="C165" t="s">
        <v>287</v>
      </c>
      <c r="D165" t="s">
        <v>284</v>
      </c>
      <c r="E165" t="s">
        <v>56</v>
      </c>
      <c r="F165">
        <v>1934</v>
      </c>
      <c r="G165" s="1">
        <f>+[1]Persoon!$K$164</f>
        <v>12</v>
      </c>
      <c r="H165" s="1">
        <f>+[2]Persoon!$L$164</f>
        <v>6</v>
      </c>
      <c r="I165" s="1">
        <f>+G165+H165</f>
        <v>18</v>
      </c>
      <c r="K165" s="1">
        <f>SUM(I162:I164)</f>
        <v>35</v>
      </c>
    </row>
    <row r="168" spans="1:11" customFormat="1">
      <c r="A168">
        <v>176</v>
      </c>
      <c r="B168" t="s">
        <v>288</v>
      </c>
      <c r="C168" t="s">
        <v>130</v>
      </c>
      <c r="D168" t="s">
        <v>289</v>
      </c>
      <c r="E168" t="s">
        <v>285</v>
      </c>
      <c r="F168">
        <v>1932</v>
      </c>
      <c r="G168" s="1">
        <f>+[1]Persoon!$K$177</f>
        <v>6</v>
      </c>
      <c r="H168" s="1">
        <f>+[2]Persoon!$L$177</f>
        <v>12</v>
      </c>
      <c r="I168" s="1">
        <f>+G168+H168</f>
        <v>18</v>
      </c>
    </row>
    <row r="169" spans="1:11" customFormat="1">
      <c r="A169">
        <v>89</v>
      </c>
      <c r="B169" t="s">
        <v>152</v>
      </c>
      <c r="C169" t="s">
        <v>153</v>
      </c>
      <c r="D169" t="s">
        <v>289</v>
      </c>
      <c r="E169" t="s">
        <v>154</v>
      </c>
      <c r="F169">
        <v>1925</v>
      </c>
      <c r="G169" s="1">
        <f>+[1]Persoon!$K$90</f>
        <v>12</v>
      </c>
      <c r="H169" s="1">
        <f>+[2]Persoon!$L$90</f>
        <v>4</v>
      </c>
      <c r="I169" s="1">
        <f>+G169+H169</f>
        <v>16</v>
      </c>
    </row>
    <row r="170" spans="1:11" customFormat="1">
      <c r="A170">
        <v>99</v>
      </c>
      <c r="B170" t="s">
        <v>290</v>
      </c>
      <c r="C170" t="s">
        <v>69</v>
      </c>
      <c r="D170" t="s">
        <v>289</v>
      </c>
      <c r="E170" t="s">
        <v>56</v>
      </c>
      <c r="F170">
        <v>1926</v>
      </c>
      <c r="G170" s="1">
        <f>+[1]Persoon!$K$100</f>
        <v>15</v>
      </c>
      <c r="H170" s="1">
        <f>+[2]Persoon!$L$100</f>
        <v>17</v>
      </c>
      <c r="I170" s="1">
        <f>+G170+H170</f>
        <v>32</v>
      </c>
      <c r="K170" s="1">
        <f>SUM(I168:I170)</f>
        <v>66</v>
      </c>
    </row>
    <row r="173" spans="1:11" customFormat="1">
      <c r="A173">
        <v>48</v>
      </c>
      <c r="B173" t="s">
        <v>291</v>
      </c>
      <c r="C173" t="s">
        <v>162</v>
      </c>
      <c r="D173" t="s">
        <v>292</v>
      </c>
      <c r="E173" t="s">
        <v>293</v>
      </c>
      <c r="F173">
        <v>1916</v>
      </c>
      <c r="G173" s="1">
        <f>+[1]Persoon!$K$49</f>
        <v>29</v>
      </c>
      <c r="H173" s="1">
        <f>+[2]Persoon!$L$49</f>
        <v>9</v>
      </c>
      <c r="I173" s="1">
        <f>+G173+H173</f>
        <v>38</v>
      </c>
    </row>
    <row r="174" spans="1:11" customFormat="1">
      <c r="A174">
        <v>15</v>
      </c>
      <c r="B174" t="s">
        <v>291</v>
      </c>
      <c r="C174" t="s">
        <v>294</v>
      </c>
      <c r="D174" t="s">
        <v>292</v>
      </c>
      <c r="E174" t="s">
        <v>295</v>
      </c>
      <c r="F174">
        <v>1912</v>
      </c>
      <c r="G174" s="1">
        <f>+[1]Persoon!$K$16</f>
        <v>38</v>
      </c>
      <c r="H174" s="1">
        <f>+[2]Persoon!$L$16</f>
        <v>32</v>
      </c>
      <c r="I174" s="1">
        <f>+G174+H174</f>
        <v>70</v>
      </c>
    </row>
    <row r="175" spans="1:11" customFormat="1">
      <c r="A175">
        <v>47</v>
      </c>
      <c r="B175" t="s">
        <v>71</v>
      </c>
      <c r="C175" t="s">
        <v>72</v>
      </c>
      <c r="D175" t="s">
        <v>292</v>
      </c>
      <c r="E175" t="s">
        <v>73</v>
      </c>
      <c r="F175">
        <v>1916</v>
      </c>
      <c r="G175" s="1">
        <f>+[1]Persoon!$K$48</f>
        <v>47</v>
      </c>
      <c r="H175" s="1">
        <f>+[2]Persoon!$L$48</f>
        <v>31</v>
      </c>
      <c r="I175" s="1">
        <f>+G175+H175</f>
        <v>78</v>
      </c>
      <c r="K175" s="1">
        <f>SUM(I173:I175)</f>
        <v>186</v>
      </c>
    </row>
    <row r="178" spans="1:11" customFormat="1">
      <c r="A178">
        <v>107</v>
      </c>
      <c r="B178" t="s">
        <v>65</v>
      </c>
      <c r="C178" t="s">
        <v>66</v>
      </c>
      <c r="D178" t="s">
        <v>296</v>
      </c>
      <c r="E178" t="s">
        <v>67</v>
      </c>
      <c r="F178">
        <v>1927</v>
      </c>
      <c r="G178" s="1">
        <f>+[1]Persoon!$K$108</f>
        <v>9</v>
      </c>
      <c r="H178" s="1">
        <f>+[2]Persoon!$L$108</f>
        <v>6</v>
      </c>
      <c r="I178" s="1">
        <f>+G178+H178</f>
        <v>15</v>
      </c>
    </row>
    <row r="179" spans="1:11" customFormat="1">
      <c r="A179">
        <v>254</v>
      </c>
      <c r="B179" t="s">
        <v>297</v>
      </c>
      <c r="C179" t="s">
        <v>298</v>
      </c>
      <c r="D179" t="s">
        <v>296</v>
      </c>
      <c r="E179" t="s">
        <v>56</v>
      </c>
      <c r="F179">
        <v>1926</v>
      </c>
      <c r="G179" s="1">
        <f>+[1]Persoon!$K$255</f>
        <v>18</v>
      </c>
      <c r="H179" s="1">
        <f>+[2]Persoon!$L$255</f>
        <v>15</v>
      </c>
      <c r="I179" s="1">
        <f>+G179+H179</f>
        <v>33</v>
      </c>
    </row>
    <row r="180" spans="1:11" customFormat="1">
      <c r="A180">
        <v>155</v>
      </c>
      <c r="B180" t="s">
        <v>299</v>
      </c>
      <c r="C180" t="s">
        <v>300</v>
      </c>
      <c r="D180" t="s">
        <v>296</v>
      </c>
      <c r="E180" t="s">
        <v>282</v>
      </c>
      <c r="F180">
        <v>1930</v>
      </c>
      <c r="G180" s="1">
        <f>+[1]Persoon!$K$156</f>
        <v>25</v>
      </c>
      <c r="H180" s="1">
        <f>+[2]Persoon!$L$156</f>
        <v>150</v>
      </c>
      <c r="I180" s="1">
        <f>+G180+H180</f>
        <v>175</v>
      </c>
    </row>
    <row r="181" spans="1:11" customFormat="1">
      <c r="A181">
        <v>165</v>
      </c>
      <c r="B181" t="s">
        <v>301</v>
      </c>
      <c r="C181" t="s">
        <v>302</v>
      </c>
      <c r="D181" t="s">
        <v>303</v>
      </c>
      <c r="E181" t="s">
        <v>304</v>
      </c>
      <c r="F181">
        <v>1931</v>
      </c>
      <c r="G181" s="1">
        <f>+[1]Persoon!$K$166</f>
        <v>150</v>
      </c>
      <c r="H181" s="1">
        <f>+[2]Persoon!$L$166</f>
        <v>150</v>
      </c>
      <c r="I181" s="1">
        <f>+G181+H181</f>
        <v>300</v>
      </c>
      <c r="K181" s="1">
        <f>SUM(I178:I180)</f>
        <v>223</v>
      </c>
    </row>
  </sheetData>
  <mergeCells count="5">
    <mergeCell ref="A92:B92"/>
    <mergeCell ref="A45:B45"/>
    <mergeCell ref="A3:B3"/>
    <mergeCell ref="A100:B100"/>
    <mergeCell ref="A148:B148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WinXP</cp:lastModifiedBy>
  <dcterms:created xsi:type="dcterms:W3CDTF">2010-09-02T20:36:42Z</dcterms:created>
  <dcterms:modified xsi:type="dcterms:W3CDTF">2010-09-02T21:17:32Z</dcterms:modified>
</cp:coreProperties>
</file>